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comments3.xml" ContentType="application/vnd.openxmlformats-officedocument.spreadsheetml.comments+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omments4.xml" ContentType="application/vnd.openxmlformats-officedocument.spreadsheetml.comments+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L:\06_daten oncobox\lunge\_01_oncobox (applikation)\auditjahr 2026\"/>
    </mc:Choice>
  </mc:AlternateContent>
  <xr:revisionPtr revIDLastSave="0" documentId="13_ncr:1_{9E7D3940-D82F-426C-B04C-F37D76B3C303}" xr6:coauthVersionLast="47" xr6:coauthVersionMax="47" xr10:uidLastSave="{00000000-0000-0000-0000-000000000000}"/>
  <workbookProtection workbookAlgorithmName="SHA-512" workbookHashValue="JEtKZ/aTkq0svmXepnDvZuKLbUcSYZNuyM0xyoF5Hg+bLfwupqISMs4rXYTThjmkPrSHH1BbeaXmzUVEOYqMow==" workbookSaltValue="GlOjKPqQIWKUCpYt63bGGg==" workbookSpinCount="100000" lockStructure="1"/>
  <bookViews>
    <workbookView xWindow="-108" yWindow="-108" windowWidth="23256" windowHeight="12456" firstSheet="42" xr2:uid="{00000000-000D-0000-FFFF-FFFF00000000}"/>
  </bookViews>
  <sheets>
    <sheet name="Inhaltsverzeichnis" sheetId="69" r:id="rId1"/>
    <sheet name="Datenfeldspezifikation Zert" sheetId="1" r:id="rId2"/>
    <sheet name="Datenfeldspezifikation DigiNet" sheetId="71" r:id="rId3"/>
    <sheet name="Histologie-Codes" sheetId="85" r:id="rId4"/>
    <sheet name="OPS-Codes" sheetId="88" r:id="rId5"/>
    <sheet name="Validierung Datensätze Zert." sheetId="68" r:id="rId6"/>
    <sheet name="Validierung Datensätze DigiNet" sheetId="82" r:id="rId7"/>
    <sheet name="Fallkategorien" sheetId="20" r:id="rId8"/>
    <sheet name="Gesamtbetrachtung Zert" sheetId="61" r:id="rId9"/>
    <sheet name="Tabelle Tumormanifestation" sheetId="60" r:id="rId10"/>
    <sheet name="Gesamtbetrachtung DigiNet" sheetId="83" r:id="rId11"/>
    <sheet name="To-Do-Liste" sheetId="86" r:id="rId12"/>
    <sheet name="Basisdaten OncoBox" sheetId="84" r:id="rId13"/>
    <sheet name="Basisdaten Datenblatt" sheetId="75" r:id="rId14"/>
    <sheet name="Kennzahlenbogen" sheetId="90" r:id="rId15"/>
    <sheet name="KN-1a" sheetId="10" r:id="rId16"/>
    <sheet name="KN-1b" sheetId="15" r:id="rId17"/>
    <sheet name="KN-2a" sheetId="11" r:id="rId18"/>
    <sheet name="KN-2b" sheetId="92" r:id="rId19"/>
    <sheet name="KN-3" sheetId="17" r:id="rId20"/>
    <sheet name="KN-4" sheetId="22" r:id="rId21"/>
    <sheet name="KN-5" sheetId="23" r:id="rId22"/>
    <sheet name="KN-6" sheetId="25" r:id="rId23"/>
    <sheet name="KN-7" sheetId="26" r:id="rId24"/>
    <sheet name="KN-8a" sheetId="27" r:id="rId25"/>
    <sheet name="KN-8b" sheetId="89" r:id="rId26"/>
    <sheet name="KN-9" sheetId="28" r:id="rId27"/>
    <sheet name="KN-10" sheetId="29" r:id="rId28"/>
    <sheet name="KN-11a" sheetId="30" r:id="rId29"/>
    <sheet name="KN-11b" sheetId="31" r:id="rId30"/>
    <sheet name="KN-12" sheetId="32" r:id="rId31"/>
    <sheet name="KN-13" sheetId="33" r:id="rId32"/>
    <sheet name="KN-14" sheetId="34" r:id="rId33"/>
    <sheet name="KN-15" sheetId="35" r:id="rId34"/>
    <sheet name="KN-16" sheetId="12" r:id="rId35"/>
    <sheet name="KN-17" sheetId="36" r:id="rId36"/>
    <sheet name="KN-18" sheetId="37" r:id="rId37"/>
    <sheet name="KN-19" sheetId="38" r:id="rId38"/>
    <sheet name="KN-20" sheetId="39" r:id="rId39"/>
    <sheet name="KN-21" sheetId="95" r:id="rId40"/>
    <sheet name="KN-22" sheetId="41" r:id="rId41"/>
    <sheet name="KN-23" sheetId="42" r:id="rId42"/>
    <sheet name="KN-24" sheetId="24" r:id="rId43"/>
    <sheet name="KN-25" sheetId="44" r:id="rId44"/>
    <sheet name="KN-26" sheetId="47" r:id="rId45"/>
    <sheet name="KN-27" sheetId="48" r:id="rId46"/>
    <sheet name="KN-28" sheetId="49" r:id="rId47"/>
    <sheet name="KN-29" sheetId="50" r:id="rId48"/>
    <sheet name="KN-30" sheetId="51" r:id="rId49"/>
    <sheet name="KN-31" sheetId="52" r:id="rId50"/>
    <sheet name="KN-32" sheetId="53" r:id="rId51"/>
    <sheet name="Fall-Profil" sheetId="93" r:id="rId52"/>
    <sheet name="EQ Kategorien (Performance)" sheetId="99" r:id="rId53"/>
    <sheet name="EQ Performance" sheetId="96" r:id="rId54"/>
    <sheet name="EQ Kategorien (Klinisch)" sheetId="101" r:id="rId55"/>
    <sheet name="EQ Klinisch" sheetId="100" r:id="rId56"/>
    <sheet name="EQ Kennzahlen (Pilot)" sheetId="97" r:id="rId57"/>
    <sheet name="KN-EQ 1 (Pilot)" sheetId="102" r:id="rId58"/>
    <sheet name="KN-EQ 2 (Pilot)" sheetId="104" r:id="rId59"/>
    <sheet name="KN-EQ 3 (Pilot)" sheetId="105" r:id="rId60"/>
    <sheet name="KN-EQ 4 (Pilot)" sheetId="106" r:id="rId61"/>
    <sheet name="KN-EQ 5 (Pilot)" sheetId="108" r:id="rId62"/>
    <sheet name="KN-EQ 6 (Pilot)" sheetId="110" r:id="rId63"/>
    <sheet name="KN-EQ 7 (Pilot)" sheetId="109" r:id="rId64"/>
    <sheet name="EQ-Filter (Pilot)" sheetId="98" r:id="rId65"/>
    <sheet name="Fall-Liste" sheetId="94" state="hidden" r:id="rId66"/>
  </sheets>
  <definedNames>
    <definedName name="_xlnm._FilterDatabase" localSheetId="13" hidden="1">'Basisdaten Datenblatt'!#REF!</definedName>
    <definedName name="_xlnm._FilterDatabase" localSheetId="12" hidden="1">'Basisdaten OncoBox'!#REF!</definedName>
    <definedName name="_xlnm._FilterDatabase" localSheetId="2" hidden="1">'Datenfeldspezifikation DigiNet'!$D$4:$D$14</definedName>
    <definedName name="_xlnm._FilterDatabase" localSheetId="1" hidden="1">'Datenfeldspezifikation Zert'!$D$4:$D$163</definedName>
    <definedName name="_xlnm._FilterDatabase" localSheetId="7" hidden="1">Fallkategorien!#REF!</definedName>
    <definedName name="_xlnm._FilterDatabase" localSheetId="10" hidden="1">'Gesamtbetrachtung DigiNet'!#REF!</definedName>
    <definedName name="_xlnm._FilterDatabase" localSheetId="8" hidden="1">'Gesamtbetrachtung Zert'!#REF!</definedName>
    <definedName name="_xlnm._FilterDatabase" localSheetId="27" hidden="1">'KN-10'!#REF!</definedName>
    <definedName name="_xlnm._FilterDatabase" localSheetId="28" hidden="1">'KN-11a'!#REF!</definedName>
    <definedName name="_xlnm._FilterDatabase" localSheetId="29" hidden="1">'KN-11b'!#REF!</definedName>
    <definedName name="_xlnm._FilterDatabase" localSheetId="30" hidden="1">'KN-12'!#REF!</definedName>
    <definedName name="_xlnm._FilterDatabase" localSheetId="31" hidden="1">'KN-13'!#REF!</definedName>
    <definedName name="_xlnm._FilterDatabase" localSheetId="32" hidden="1">'KN-14'!#REF!</definedName>
    <definedName name="_xlnm._FilterDatabase" localSheetId="33" hidden="1">'KN-15'!#REF!</definedName>
    <definedName name="_xlnm._FilterDatabase" localSheetId="34" hidden="1">'KN-16'!#REF!</definedName>
    <definedName name="_xlnm._FilterDatabase" localSheetId="35" hidden="1">'KN-17'!#REF!</definedName>
    <definedName name="_xlnm._FilterDatabase" localSheetId="36" hidden="1">'KN-18'!#REF!</definedName>
    <definedName name="_xlnm._FilterDatabase" localSheetId="37" hidden="1">'KN-19'!#REF!</definedName>
    <definedName name="_xlnm._FilterDatabase" localSheetId="15" hidden="1">'KN-1a'!#REF!</definedName>
    <definedName name="_xlnm._FilterDatabase" localSheetId="16" hidden="1">'KN-1b'!#REF!</definedName>
    <definedName name="_xlnm._FilterDatabase" localSheetId="38" hidden="1">'KN-20'!#REF!</definedName>
    <definedName name="_xlnm._FilterDatabase" localSheetId="39" hidden="1">'KN-21'!#REF!</definedName>
    <definedName name="_xlnm._FilterDatabase" localSheetId="40" hidden="1">'KN-22'!#REF!</definedName>
    <definedName name="_xlnm._FilterDatabase" localSheetId="41" hidden="1">'KN-23'!#REF!</definedName>
    <definedName name="_xlnm._FilterDatabase" localSheetId="42" hidden="1">'KN-24'!#REF!</definedName>
    <definedName name="_xlnm._FilterDatabase" localSheetId="43" hidden="1">'KN-25'!#REF!</definedName>
    <definedName name="_xlnm._FilterDatabase" localSheetId="44" hidden="1">'KN-26'!#REF!</definedName>
    <definedName name="_xlnm._FilterDatabase" localSheetId="45" hidden="1">'KN-27'!#REF!</definedName>
    <definedName name="_xlnm._FilterDatabase" localSheetId="46" hidden="1">'KN-28'!#REF!</definedName>
    <definedName name="_xlnm._FilterDatabase" localSheetId="47" hidden="1">'KN-29'!#REF!</definedName>
    <definedName name="_xlnm._FilterDatabase" localSheetId="17" hidden="1">'KN-2a'!#REF!</definedName>
    <definedName name="_xlnm._FilterDatabase" localSheetId="18" hidden="1">'KN-2b'!#REF!</definedName>
    <definedName name="_xlnm._FilterDatabase" localSheetId="19" hidden="1">'KN-3'!#REF!</definedName>
    <definedName name="_xlnm._FilterDatabase" localSheetId="48" hidden="1">'KN-30'!#REF!</definedName>
    <definedName name="_xlnm._FilterDatabase" localSheetId="49" hidden="1">'KN-31'!#REF!</definedName>
    <definedName name="_xlnm._FilterDatabase" localSheetId="50" hidden="1">'KN-32'!#REF!</definedName>
    <definedName name="_xlnm._FilterDatabase" localSheetId="20" hidden="1">'KN-4'!#REF!</definedName>
    <definedName name="_xlnm._FilterDatabase" localSheetId="21" hidden="1">'KN-5'!#REF!</definedName>
    <definedName name="_xlnm._FilterDatabase" localSheetId="22" hidden="1">'KN-6'!#REF!</definedName>
    <definedName name="_xlnm._FilterDatabase" localSheetId="23" hidden="1">'KN-7'!#REF!</definedName>
    <definedName name="_xlnm._FilterDatabase" localSheetId="24" hidden="1">'KN-8a'!#REF!</definedName>
    <definedName name="_xlnm._FilterDatabase" localSheetId="25" hidden="1">'KN-8b'!#REF!</definedName>
    <definedName name="_xlnm._FilterDatabase" localSheetId="26" hidden="1">'KN-9'!#REF!</definedName>
    <definedName name="_xlnm._FilterDatabase" localSheetId="57" hidden="1">'KN-EQ 1 (Pilot)'!#REF!</definedName>
    <definedName name="_xlnm._FilterDatabase" localSheetId="58" hidden="1">'KN-EQ 2 (Pilot)'!#REF!</definedName>
    <definedName name="_xlnm._FilterDatabase" localSheetId="59" hidden="1">'KN-EQ 3 (Pilot)'!#REF!</definedName>
    <definedName name="_xlnm._FilterDatabase" localSheetId="60" hidden="1">'KN-EQ 4 (Pilot)'!#REF!</definedName>
    <definedName name="_xlnm._FilterDatabase" localSheetId="61" hidden="1">'KN-EQ 5 (Pilot)'!#REF!</definedName>
    <definedName name="_xlnm._FilterDatabase" localSheetId="62" hidden="1">'KN-EQ 6 (Pilot)'!#REF!</definedName>
    <definedName name="_xlnm._FilterDatabase" localSheetId="63" hidden="1">'KN-EQ 7 (Pilot)'!#REF!</definedName>
    <definedName name="_xlnm._FilterDatabase" localSheetId="9" hidden="1">'Tabelle Tumormanifestation'!#REF!</definedName>
    <definedName name="_xlnm._FilterDatabase" localSheetId="11" hidden="1">'To-Do-Liste'!#REF!</definedName>
    <definedName name="_xlnm._FilterDatabase" localSheetId="6" hidden="1">'Validierung Datensätze DigiNet'!#REF!</definedName>
    <definedName name="_xlnm._FilterDatabase" localSheetId="5" hidden="1">'Validierung Datensätze Zert.'!#REF!</definedName>
    <definedName name="AngabeKKR">#REF!</definedName>
    <definedName name="_xlnm.Print_Area" localSheetId="56">'EQ Kennzahlen (Pilot)'!$A$3:$P$39</definedName>
    <definedName name="_xlnm.Print_Area" localSheetId="14">Kennzahlenbogen!$A$3:$P$128</definedName>
    <definedName name="_xlnm.Print_Titles" localSheetId="56">'EQ Kennzahlen (Pilot)'!$5:$6</definedName>
    <definedName name="_xlnm.Print_Titles" localSheetId="14">Kennzahlenbogen!$5:$6</definedName>
    <definedName name="KrebsregisterZusammenarbeit" localSheetId="4">#REF!</definedName>
    <definedName name="KrebsregisterZusammenarbeit">#REF!</definedName>
    <definedName name="myItem" localSheetId="54">OFFSET([0]!myItemList,0,0,COUNTA([0]!myItemList),1)</definedName>
    <definedName name="myItem" localSheetId="52">OFFSET(myItemList,0,0,COUNTA(myItemList),1)</definedName>
    <definedName name="myItem" localSheetId="56">OFFSET('EQ Kennzahlen (Pilot)'!myItemList,0,0,COUNTA('EQ Kennzahlen (Pilot)'!myItemList),1)</definedName>
    <definedName name="myItem" localSheetId="55">OFFSET(myItemList,0,0,COUNTA(myItemList),1)</definedName>
    <definedName name="myItem" localSheetId="53">OFFSET(myItemList,0,0,COUNTA(myItemList),1)</definedName>
    <definedName name="myItem" localSheetId="64">OFFSET(myItemList,0,0,COUNTA(myItemList),1)</definedName>
    <definedName name="myItem" localSheetId="14">OFFSET(Kennzahlenbogen!myItemList,0,0,COUNTA(Kennzahlenbogen!myItemList),1)</definedName>
    <definedName name="myItem" localSheetId="18">OFFSET(myItemList,0,0,COUNTA(myItemList),1)</definedName>
    <definedName name="myItem" localSheetId="4">OFFSET('OPS-Codes'!myItemList,0,0,COUNTA('OPS-Codes'!myItemList),1)</definedName>
    <definedName name="myItem">OFFSET(myItemList,0,0,COUNTA(myItemList),1)</definedName>
    <definedName name="myItemList" localSheetId="56">INDEX(#REF!,0,MATCH(#REF!,#REF!,0))</definedName>
    <definedName name="myItemList" localSheetId="14">INDEX(#REF!,0,MATCH(#REF!,#REF!,0))</definedName>
    <definedName name="myItemList" localSheetId="4">INDEX(#REF!,0,MATCH(#REF!,#REF!,0))</definedName>
    <definedName name="myItemList">INDEX(#REF!,0,MATCH(#REF!,#REF!,0))</definedName>
    <definedName name="option">#REF!</definedName>
    <definedName name="Tumordokumentation" localSheetId="56">#REF!</definedName>
    <definedName name="Tumordokumentation" localSheetId="14">#REF!</definedName>
    <definedName name="Tumordokumentation" localSheetId="4">#REF!</definedName>
    <definedName name="Tumordokumentation">#REF!</definedName>
    <definedName name="Zentrum" localSheetId="56">#REF!</definedName>
    <definedName name="Zentrum" localSheetId="14">#REF!</definedName>
    <definedName name="Zentrum" localSheetId="4">#REF!</definedName>
    <definedName name="Zentrum">#REF!</definedName>
    <definedName name="Zentrum1">#REF!</definedName>
    <definedName name="ZentrumRegNr">#REF!</definedName>
    <definedName name="zentrumsintern___ohne_Krebsregist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7" i="97" l="1"/>
  <c r="O24" i="97"/>
  <c r="O21" i="97"/>
  <c r="O18" i="97"/>
  <c r="O15" i="97"/>
  <c r="O12" i="97"/>
  <c r="O9" i="97"/>
  <c r="E16" i="96"/>
  <c r="D16" i="96" s="1"/>
  <c r="E15" i="96"/>
  <c r="D15" i="96" s="1"/>
  <c r="T14" i="96"/>
  <c r="Q14" i="96"/>
  <c r="E14" i="96"/>
  <c r="D14" i="96" s="1"/>
  <c r="M14" i="96" s="1"/>
  <c r="R14" i="96" s="1"/>
  <c r="T13" i="96"/>
  <c r="Q13" i="96"/>
  <c r="E13" i="96"/>
  <c r="D13" i="96" s="1"/>
  <c r="M13" i="96" s="1"/>
  <c r="R13" i="96" s="1"/>
  <c r="T12" i="96"/>
  <c r="Q12" i="96"/>
  <c r="E12" i="96"/>
  <c r="D12" i="96" s="1"/>
  <c r="M12" i="96" s="1"/>
  <c r="R12" i="96" s="1"/>
  <c r="R18" i="96" s="1"/>
  <c r="T11" i="96"/>
  <c r="Q11" i="96"/>
  <c r="E11" i="96"/>
  <c r="D11" i="96" s="1"/>
  <c r="M11" i="96" s="1"/>
  <c r="R11" i="96" s="1"/>
  <c r="T10" i="96"/>
  <c r="Q10" i="96"/>
  <c r="E10" i="96"/>
  <c r="D10" i="96" s="1"/>
  <c r="M10" i="96" s="1"/>
  <c r="R10" i="96" s="1"/>
  <c r="O114" i="90"/>
  <c r="O111" i="90"/>
  <c r="O108" i="90"/>
  <c r="O105" i="90"/>
  <c r="O102" i="90"/>
  <c r="O99" i="90"/>
  <c r="O96" i="90"/>
  <c r="O93" i="90"/>
  <c r="O90" i="90"/>
  <c r="O87" i="90"/>
  <c r="O84" i="90"/>
  <c r="O75" i="90"/>
  <c r="O69" i="90"/>
  <c r="O66" i="90"/>
  <c r="O63" i="90"/>
  <c r="O60" i="90"/>
  <c r="O57" i="90"/>
  <c r="O54" i="90"/>
  <c r="O45" i="90"/>
  <c r="O30" i="90"/>
  <c r="O27" i="90"/>
  <c r="O24" i="90"/>
  <c r="O21" i="90"/>
  <c r="O18" i="90"/>
  <c r="O15" i="90"/>
  <c r="S98" i="90"/>
  <c r="O26" i="90" l="1"/>
  <c r="O29" i="90"/>
  <c r="L35" i="84" l="1"/>
  <c r="O35" i="84" s="1"/>
  <c r="L40" i="84"/>
  <c r="N40" i="84" s="1"/>
  <c r="L38" i="84"/>
  <c r="O38" i="84" s="1"/>
  <c r="L36" i="84"/>
  <c r="O36" i="84" s="1"/>
  <c r="N34" i="84"/>
  <c r="K34" i="84"/>
  <c r="J34" i="84"/>
  <c r="I34" i="84"/>
  <c r="H34" i="84"/>
  <c r="G34" i="84"/>
  <c r="F34" i="84"/>
  <c r="E34" i="84"/>
  <c r="D34" i="84"/>
  <c r="C34" i="84"/>
  <c r="O34" i="84" l="1"/>
  <c r="L34" i="84"/>
  <c r="B33" i="75" l="1"/>
  <c r="C33" i="75"/>
  <c r="D33" i="75"/>
  <c r="E33" i="75"/>
  <c r="F33" i="75"/>
  <c r="G33" i="75"/>
  <c r="H33" i="75"/>
  <c r="I33" i="75"/>
  <c r="J33" i="75"/>
  <c r="K34" i="75"/>
  <c r="K35" i="75"/>
  <c r="K37" i="75"/>
  <c r="K33" i="7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 - Orsolya Penzes</author>
    <author>OnkoZert</author>
  </authors>
  <commentList>
    <comment ref="I33" authorId="0" shapeId="0" xr:uid="{348ACEC6-7048-4482-91C7-E957154350B7}">
      <text>
        <r>
          <rPr>
            <sz val="9"/>
            <color indexed="81"/>
            <rFont val="Arial"/>
            <family val="2"/>
          </rPr>
          <t>Teil von Nenner KN: 26</t>
        </r>
      </text>
    </comment>
    <comment ref="J33" authorId="0" shapeId="0" xr:uid="{6C3348C5-607A-4DD1-8A3D-C374F46FAEEB}">
      <text>
        <r>
          <rPr>
            <sz val="9"/>
            <color indexed="81"/>
            <rFont val="Arial"/>
            <family val="2"/>
          </rPr>
          <t>Teil von Nenner KN: 26</t>
        </r>
      </text>
    </comment>
    <comment ref="K33" authorId="1" shapeId="0" xr:uid="{1E3099D3-DB77-407D-976F-A1039011BCCE}">
      <text>
        <r>
          <rPr>
            <sz val="9"/>
            <color indexed="81"/>
            <rFont val="Arial"/>
            <family val="2"/>
          </rPr>
          <t>Anzahl KN: 1a
Nenner KN: 2a, 6
Teil von Nenner KN: 4, 5</t>
        </r>
      </text>
    </comment>
    <comment ref="B34" authorId="1" shapeId="0" xr:uid="{D3DC0559-0456-4810-ACB1-FE0004463695}">
      <text>
        <r>
          <rPr>
            <sz val="9"/>
            <color indexed="81"/>
            <rFont val="Arial"/>
            <family val="2"/>
          </rPr>
          <t>Teil von Nenner KN: 14</t>
        </r>
      </text>
    </comment>
    <comment ref="C34" authorId="1" shapeId="0" xr:uid="{5EA46F3F-D0A1-4ABC-B342-1F87016DC358}">
      <text>
        <r>
          <rPr>
            <sz val="9"/>
            <color indexed="81"/>
            <rFont val="Arial"/>
            <family val="2"/>
          </rPr>
          <t>Teil von Nenner KN: 3, 14</t>
        </r>
      </text>
    </comment>
    <comment ref="D34" authorId="1" shapeId="0" xr:uid="{D5BA4514-6212-4B04-8206-CBB36A4AB8EB}">
      <text>
        <r>
          <rPr>
            <sz val="9"/>
            <color indexed="81"/>
            <rFont val="Arial"/>
            <family val="2"/>
          </rPr>
          <t>Teil von Nenner KN: 3, 14</t>
        </r>
      </text>
    </comment>
    <comment ref="E34" authorId="1" shapeId="0" xr:uid="{C60F825B-F8C6-460E-9FB9-7F867ED50EB5}">
      <text>
        <r>
          <rPr>
            <sz val="9"/>
            <color indexed="81"/>
            <rFont val="Arial"/>
            <family val="2"/>
          </rPr>
          <t>Teil von Nenner KN: 3, 14</t>
        </r>
      </text>
    </comment>
    <comment ref="F34" authorId="1" shapeId="0" xr:uid="{8ADC0167-0068-4FEB-BC21-175A0BF2397C}">
      <text>
        <r>
          <rPr>
            <sz val="9"/>
            <color indexed="81"/>
            <rFont val="Arial"/>
            <family val="2"/>
          </rPr>
          <t>Teil von Nenner KN: 3, 15</t>
        </r>
      </text>
    </comment>
    <comment ref="G34" authorId="1" shapeId="0" xr:uid="{E38E8AF2-3D15-4042-B53F-A6C0211B4B1F}">
      <text>
        <r>
          <rPr>
            <sz val="9"/>
            <color indexed="81"/>
            <rFont val="Arial"/>
            <family val="2"/>
          </rPr>
          <t>Teil von Nenner KN: 3, 15</t>
        </r>
      </text>
    </comment>
    <comment ref="K34" authorId="1" shapeId="0" xr:uid="{CEB70EE0-D303-4736-BC5B-60AA6B2E0FC9}">
      <text>
        <r>
          <rPr>
            <sz val="9"/>
            <color indexed="81"/>
            <rFont val="Arial"/>
            <family val="2"/>
          </rPr>
          <t>Anzahl KN: 9a
Nenner KN: 12, 13</t>
        </r>
      </text>
    </comment>
    <comment ref="A39" authorId="1" shapeId="0" xr:uid="{F8CA2DC4-657A-45ED-96ED-0E0BD28080BC}">
      <text>
        <r>
          <rPr>
            <sz val="9"/>
            <color indexed="81"/>
            <rFont val="Arial"/>
            <family val="2"/>
          </rPr>
          <t>Def. gemäß EB 5.2.2</t>
        </r>
      </text>
    </comment>
    <comment ref="K39" authorId="0" shapeId="0" xr:uid="{8D17C103-EB54-4E5F-91B7-04F535FCE451}">
      <text>
        <r>
          <rPr>
            <sz val="9"/>
            <color indexed="81"/>
            <rFont val="Arial"/>
            <family val="2"/>
          </rPr>
          <t>Anzahl KN: 11b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 xml:space="preserve">OnkoZert </author>
    <author>OnkoZert - Orsolya Penzes</author>
    <author>o.penzes</author>
  </authors>
  <commentList>
    <comment ref="A5" authorId="0" shapeId="0" xr:uid="{C6F8078A-32E3-4B03-B696-CE65839E2005}">
      <text>
        <r>
          <rPr>
            <sz val="9"/>
            <color indexed="81"/>
            <rFont val="Arial"/>
            <family val="2"/>
          </rPr>
          <t>KN = Kennzahl</t>
        </r>
      </text>
    </comment>
    <comment ref="B5" authorId="0" shapeId="0" xr:uid="{7EFF7BCD-8E50-4E5B-BD43-13C0DB56BA51}">
      <text>
        <r>
          <rPr>
            <sz val="9"/>
            <color indexed="81"/>
            <rFont val="Arial"/>
            <family val="2"/>
          </rPr>
          <t>EB = Erhebungbogen
LL = Leitlinie (www.leitlinienprogramm-onkologie.de)</t>
        </r>
      </text>
    </comment>
    <comment ref="N5" authorId="0" shapeId="0" xr:uid="{87AB911A-BF1A-4850-9410-C1DEB50B6A17}">
      <text>
        <r>
          <rPr>
            <sz val="9"/>
            <color indexed="81"/>
            <rFont val="Arial"/>
            <family val="2"/>
          </rPr>
          <t>Bitte zuerst Tabellenblatt Basisdaten komplett bearbeiten, 
dann graue Felder Ist-Werte ausfüllen.</t>
        </r>
      </text>
    </comment>
    <comment ref="Q6" authorId="0" shapeId="0" xr:uid="{C2C1DF00-C863-4794-AE9D-83DAB3C6CD4D}">
      <text>
        <r>
          <rPr>
            <sz val="9"/>
            <color indexed="81"/>
            <rFont val="Arial"/>
            <family val="2"/>
          </rPr>
          <t>Wenn Zelle grau, bitte Begründung angeben.</t>
        </r>
      </text>
    </comment>
    <comment ref="O7" authorId="0" shapeId="0" xr:uid="{82C659CB-BAAC-43B4-B867-5DF51ED58D49}">
      <text>
        <r>
          <rPr>
            <sz val="9"/>
            <color indexed="81"/>
            <rFont val="Arial"/>
            <family val="2"/>
          </rPr>
          <t>Übertrag erfolgt aus Tabellenblatt Basisdaten Primärfälle 
Zelle K33</t>
        </r>
      </text>
    </comment>
    <comment ref="O13" authorId="0" shapeId="0" xr:uid="{24FFBCCD-9813-4DD2-BFAD-27C52D691EBF}">
      <text>
        <r>
          <rPr>
            <sz val="9"/>
            <color indexed="81"/>
            <rFont val="Arial"/>
            <family val="2"/>
          </rPr>
          <t>• Pat. mit Stadium IV sind in der präth. TK vorzustellen.
• Pat. mit Stadium I können als Tischvorlage für die TK vorbereitet werden.
• In Zentren mit &gt; 500 Primärfällen kann die präth. TK als Indikationskonferenz abgehalten werden. Obligate Teilnehmer: Siehe EB Kap. 1.2.5</t>
        </r>
      </text>
    </comment>
    <comment ref="O14" authorId="0" shapeId="0" xr:uid="{0DDF38BF-53E8-4143-95F5-61D47A857526}">
      <text>
        <r>
          <rPr>
            <sz val="9"/>
            <color indexed="81"/>
            <rFont val="Arial"/>
            <family val="2"/>
          </rPr>
          <t>Übertrag erfolgt aus Tabellenblatt Basisdaten Primärfälle 
Zelle K33</t>
        </r>
      </text>
    </comment>
    <comment ref="O17" authorId="0" shapeId="0" xr:uid="{95743777-5991-43C9-840A-DE932E2B536C}">
      <text>
        <r>
          <rPr>
            <sz val="9"/>
            <color indexed="81"/>
            <rFont val="Arial"/>
            <family val="2"/>
          </rPr>
          <t>Keine Beschränkung auf Rezidive/ Metastasen mit Primärbehandlung im Zentrum.</t>
        </r>
      </text>
    </comment>
    <comment ref="O20" authorId="0" shapeId="0" xr:uid="{91624927-EB12-45A1-BD99-C6BC4FFDCA35}">
      <text>
        <r>
          <rPr>
            <sz val="9"/>
            <color indexed="81"/>
            <rFont val="Arial"/>
            <family val="2"/>
          </rPr>
          <t>Übertrag erfolgt aus Tabellenblatt Basisdaten 
operierte Primärfälle Stad. IB-IIIB
Zellen C34 bis G34</t>
        </r>
      </text>
    </comment>
    <comment ref="C25" authorId="1" shapeId="0" xr:uid="{124CE6DC-6512-4EEC-815E-338C7A6FC340}">
      <text>
        <r>
          <rPr>
            <sz val="9"/>
            <color indexed="81"/>
            <rFont val="Arial"/>
            <family val="2"/>
          </rPr>
          <t>Screeninginstrumente können der S3 Leitlinie Psychoonkologische Diagnostik, Beratung und Behandlung von erwachsenen Krebspat. entnommen werden</t>
        </r>
      </text>
    </comment>
    <comment ref="F25" authorId="1" shapeId="0" xr:uid="{87917CB1-BE81-4A1A-A2D7-3B6954D45F16}">
      <text>
        <r>
          <rPr>
            <sz val="9"/>
            <color indexed="81"/>
            <rFont val="Arial"/>
            <family val="2"/>
          </rPr>
          <t>Distress-Screening beinhaltet die Anwendung eines validen Distressinstruments (analog zur S3 Leitlinie Psychoonkologische Diagnostik, Beratung und Behandlung von erwachsenen Krebspat.)</t>
        </r>
      </text>
    </comment>
    <comment ref="O26" authorId="0" shapeId="0" xr:uid="{1873E396-A34B-46D0-BC25-85938DE29972}">
      <text>
        <r>
          <rPr>
            <sz val="9"/>
            <color indexed="81"/>
            <rFont val="Arial"/>
            <family val="2"/>
          </rPr>
          <t>Anzahl KN 1a + Anzahl KN 1b</t>
        </r>
      </text>
    </comment>
    <comment ref="O29" authorId="0" shapeId="0" xr:uid="{D1D2534A-A9B2-43E9-B520-04363B796979}">
      <text>
        <r>
          <rPr>
            <sz val="9"/>
            <color indexed="81"/>
            <rFont val="Arial"/>
            <family val="2"/>
          </rPr>
          <t>Anzahl KN 1a + Anzahl KN 1b</t>
        </r>
      </text>
    </comment>
    <comment ref="O31" authorId="2" shapeId="0" xr:uid="{D595C260-8681-4787-B438-3EE27346DA52}">
      <text>
        <r>
          <rPr>
            <sz val="9"/>
            <color indexed="81"/>
            <rFont val="Arial"/>
            <family val="2"/>
          </rPr>
          <t>Der Zähler ist keine Teilmenge des Nenners.
Übertrag erfolgt aus Tabellenblatt Studien F6</t>
        </r>
      </text>
    </comment>
    <comment ref="O32" authorId="0" shapeId="0" xr:uid="{154C3C2F-7AC2-432F-B963-57BFC19140EB}">
      <text>
        <r>
          <rPr>
            <sz val="9"/>
            <color indexed="81"/>
            <rFont val="Arial"/>
            <family val="2"/>
          </rPr>
          <t>Übertrag erfolgt aus Tabellenblatt Basisdaten Primärfälle 
Zelle K33</t>
        </r>
      </text>
    </comment>
    <comment ref="O34" authorId="0" shapeId="0" xr:uid="{CC3E6536-DE40-435A-BB22-B9CC4411422C}">
      <text>
        <r>
          <rPr>
            <sz val="9"/>
            <color indexed="81"/>
            <rFont val="Arial"/>
            <family val="2"/>
          </rPr>
          <t>Übertrag erfolgt aus Tabellenblatt Expertise_Lunge 
Zellen M11 bis M13</t>
        </r>
      </text>
    </comment>
    <comment ref="O37" authorId="1" shapeId="0" xr:uid="{156AE62B-912C-474F-85EE-E909D6174199}">
      <text>
        <r>
          <rPr>
            <sz val="9"/>
            <color indexed="81"/>
            <rFont val="Arial"/>
            <family val="2"/>
          </rPr>
          <t>Übertrag erfolgt aus Tabellenblatt Expertise_Lunge 
Zellen M14 bis M16</t>
        </r>
      </text>
    </comment>
    <comment ref="O40" authorId="0" shapeId="0" xr:uid="{FDCD4ACD-CD60-4C15-BF7C-4ECF9C9C2F7D}">
      <text>
        <r>
          <rPr>
            <sz val="9"/>
            <color indexed="81"/>
            <rFont val="Arial"/>
            <family val="2"/>
          </rPr>
          <t>Übertrag erfolgt aus Tabellenblatt Expertise_Lunge Zellen M14 bis M16</t>
        </r>
      </text>
    </comment>
    <comment ref="O46" authorId="0" shapeId="0" xr:uid="{D02714D0-5DC2-4E5E-B413-C49D0FDE946D}">
      <text>
        <r>
          <rPr>
            <sz val="9"/>
            <color indexed="81"/>
            <rFont val="Arial"/>
            <family val="2"/>
          </rPr>
          <t>Übertrag erfolgt aus Tabellenblatt Basisdaten Lungenresektionen
Zelle K34</t>
        </r>
      </text>
    </comment>
    <comment ref="O49" authorId="3" shapeId="0" xr:uid="{E556E425-FFB8-4D16-BD43-BF8926090075}">
      <text>
        <r>
          <rPr>
            <sz val="9"/>
            <color indexed="81"/>
            <rFont val="Arial"/>
            <family val="2"/>
          </rPr>
          <t>Übertrag erfolgt aus Tabellenblatt Basisdaten Lungenresektionen
Zelle K39</t>
        </r>
      </text>
    </comment>
    <comment ref="O53" authorId="3" shapeId="0" xr:uid="{F3932CBB-6267-4532-AE78-AFB5AC38B658}">
      <text>
        <r>
          <rPr>
            <sz val="9"/>
            <color indexed="81"/>
            <rFont val="Arial"/>
            <family val="2"/>
          </rPr>
          <t>Siehe die im Tabellenblatt "OPS-Codes Kennzahl 10" aufgeführten OPS-Codes bei Primärfällen.</t>
        </r>
      </text>
    </comment>
    <comment ref="O56" authorId="0" shapeId="0" xr:uid="{A7E93F84-E9EC-4DA5-9846-87399517C6A1}">
      <text>
        <r>
          <rPr>
            <sz val="9"/>
            <color indexed="81"/>
            <rFont val="Arial"/>
            <family val="2"/>
          </rPr>
          <t>Übertrag erfolgt aus Tabellenblatt Basisdaten 
operative Primärfälle
Zelle K34</t>
        </r>
      </text>
    </comment>
    <comment ref="O59" authorId="0" shapeId="0" xr:uid="{4964B3B5-CDC8-40BC-8C76-10E83C95C281}">
      <text>
        <r>
          <rPr>
            <sz val="9"/>
            <color indexed="81"/>
            <rFont val="Arial"/>
            <family val="2"/>
          </rPr>
          <t>Übertrag erfolgt aus Tabellenblatt Basisdaten operative Primärfälle
Zelle K34</t>
        </r>
      </text>
    </comment>
    <comment ref="O62" authorId="0" shapeId="0" xr:uid="{93113AAE-6846-4297-9CEE-3B9D2CE065E6}">
      <text>
        <r>
          <rPr>
            <sz val="9"/>
            <color indexed="81"/>
            <rFont val="Arial"/>
            <family val="2"/>
          </rPr>
          <t>Übertrag erfolgt aus Tabellenblatt Basisdaten operative Primärfälle
Zelle K34</t>
        </r>
      </text>
    </comment>
    <comment ref="O65" authorId="0" shapeId="0" xr:uid="{75BA2D98-0423-481F-9CAE-4DEFEEF60070}">
      <text>
        <r>
          <rPr>
            <sz val="9"/>
            <color indexed="81"/>
            <rFont val="Arial"/>
            <family val="2"/>
          </rPr>
          <t>Übertrag erfolgt aus Tabellenblatt Basisdaten 
operierte Primärfälle Stad. IA-IIB
Zellen B34 bis E34</t>
        </r>
      </text>
    </comment>
    <comment ref="O68" authorId="0" shapeId="0" xr:uid="{2667922A-F463-42C1-BAF5-73FBA68D586A}">
      <text>
        <r>
          <rPr>
            <sz val="9"/>
            <color indexed="81"/>
            <rFont val="Arial"/>
            <family val="2"/>
          </rPr>
          <t>Übertrag erfolgt aus Tabellenblatt Basisdaten 
operierte Primärfälle Stad. IIIA-IIIB
Zelle F34 und G34</t>
        </r>
      </text>
    </comment>
    <comment ref="O70" authorId="0" shapeId="0" xr:uid="{D2618EB7-A825-41AE-9042-6CB3D6EE83F0}">
      <text>
        <r>
          <rPr>
            <sz val="9"/>
            <color indexed="81"/>
            <rFont val="Arial"/>
            <family val="2"/>
          </rPr>
          <t>Übertrag erfolgt aus Tabellenblatt Expertise_Lunge 
Zellen M17 bis M20</t>
        </r>
      </text>
    </comment>
    <comment ref="O76" authorId="0" shapeId="0" xr:uid="{C4A8D6F4-9665-40C7-AFC2-B0C700590662}">
      <text>
        <r>
          <rPr>
            <sz val="9"/>
            <color indexed="81"/>
            <rFont val="Arial"/>
            <family val="2"/>
          </rPr>
          <t>Übertrag erfolgt aus Tabellenblatt Expertise_Lunge Zellen M21 bis M24</t>
        </r>
      </text>
    </comment>
    <comment ref="O83" authorId="0" shapeId="0" xr:uid="{502545CE-9CF8-446B-9410-D2E16A69C501}">
      <text>
        <r>
          <rPr>
            <sz val="9"/>
            <color indexed="81"/>
            <rFont val="Arial"/>
            <family val="2"/>
          </rPr>
          <t>Nur cTNM relevant.</t>
        </r>
      </text>
    </comment>
    <comment ref="O107" authorId="4" shapeId="0" xr:uid="{2552FDD6-6F26-484A-AB0A-30C3FEE3BB8E}">
      <text>
        <r>
          <rPr>
            <sz val="9"/>
            <color indexed="81"/>
            <rFont val="Arial"/>
            <family val="2"/>
          </rPr>
          <t>Übertrag erfolgt aus Tabellenblatt Basisdaten Zellen I33+J33+Anzahl KN 1b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R18" authorId="0" shapeId="0" xr:uid="{EBEEF385-1338-46D6-8BCC-89E346C04FA8}">
      <text>
        <r>
          <rPr>
            <b/>
            <sz val="9"/>
            <color indexed="81"/>
            <rFont val="Arial"/>
            <family val="2"/>
          </rPr>
          <t>Voraussetzung REDZYK mind. 70,0%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A5" authorId="0" shapeId="0" xr:uid="{824DD295-0C17-436A-BDBE-9858C1FBE4D5}">
      <text>
        <r>
          <rPr>
            <sz val="9"/>
            <color indexed="81"/>
            <rFont val="Arial"/>
            <family val="2"/>
          </rPr>
          <t xml:space="preserve">KN = Kennzahl
EQ = Ergebnisqualität
</t>
        </r>
      </text>
    </comment>
    <comment ref="B5" authorId="0" shapeId="0" xr:uid="{4011DA4B-1E88-4884-9F8D-E6FD0C5B3353}">
      <text>
        <r>
          <rPr>
            <sz val="9"/>
            <color indexed="81"/>
            <rFont val="Arial"/>
            <family val="2"/>
          </rPr>
          <t>EB = Erhebungbogen
LL = Leitlinie (www.leitlinienprogramm-onkologie.de)</t>
        </r>
      </text>
    </comment>
    <comment ref="N5" authorId="0" shapeId="0" xr:uid="{FACAEC76-9345-4805-9212-E75AF8EA4834}">
      <text>
        <r>
          <rPr>
            <sz val="9"/>
            <color indexed="81"/>
            <rFont val="Arial"/>
            <family val="2"/>
          </rPr>
          <t>Bitte zuerst Tabellenblatt Basisdaten komplett bearbeiten, 
dann graue Felder Ist-Werte ausfüllen.</t>
        </r>
      </text>
    </comment>
    <comment ref="Q6" authorId="0" shapeId="0" xr:uid="{275D2F7B-B7F5-4F76-AC06-7CE1EB59FA29}">
      <text>
        <r>
          <rPr>
            <sz val="9"/>
            <color indexed="81"/>
            <rFont val="Arial"/>
            <family val="2"/>
          </rPr>
          <t>Wenn Zelle grau, bitte Begründung angeben.</t>
        </r>
      </text>
    </comment>
  </commentList>
</comments>
</file>

<file path=xl/sharedStrings.xml><?xml version="1.0" encoding="utf-8"?>
<sst xmlns="http://schemas.openxmlformats.org/spreadsheetml/2006/main" count="11835" uniqueCount="4912">
  <si>
    <t>ID</t>
  </si>
  <si>
    <t>Feldname</t>
  </si>
  <si>
    <t>Datenfeldtyp</t>
  </si>
  <si>
    <t>Abgleich OBDS</t>
  </si>
  <si>
    <t>Fieldname</t>
  </si>
  <si>
    <t>Data field type</t>
  </si>
  <si>
    <t>A</t>
  </si>
  <si>
    <t>Stammdaten</t>
  </si>
  <si>
    <t>Diese Sektion ist auf der patientenspezifisch. Sie ist 1 mal zu übersenden.</t>
  </si>
  <si>
    <t>Basic data</t>
  </si>
  <si>
    <t>This section is patient-specific. It is to be sent 1 time.</t>
  </si>
  <si>
    <t>A01</t>
  </si>
  <si>
    <t>OncoBox-ID</t>
  </si>
  <si>
    <t>Freitext</t>
  </si>
  <si>
    <t>---</t>
  </si>
  <si>
    <t>Dieses Merkmal identifizert den Patienten, welchem die Patienten- und Falldaten zugeordnet werden sollen. Die OncoBox-ID muss für jeden einzelnen Patienten unverändert bleiben und ist so zu wählen, dass für jeden Patienten eine eindeutige Zuordnung gesichert ist. Auch wenn ein Patient mehrere Fälle hat, wird nur eine OncoBox-ID vergeben.</t>
  </si>
  <si>
    <t>Add-On</t>
  </si>
  <si>
    <t>Free text</t>
  </si>
  <si>
    <t>This characteristic identifies the patient to whom the patient and case data are to be assigned. The OncoBox ID must remain unchanged for each individual patient and must be selected in such a way that a unique assignment is ensured for each patient. Even if a patient has several cases, only one OncoBox ID is assigned.</t>
  </si>
  <si>
    <t>&lt;OncoBoxID&gt;</t>
  </si>
  <si>
    <t>A02</t>
  </si>
  <si>
    <t>Vorname</t>
  </si>
  <si>
    <t>3.6 Patienten Vornamen
Freitext.
Mehrere Vornamen gegebenenfalls durch Leerzeichen getrennt.</t>
  </si>
  <si>
    <t>First name</t>
  </si>
  <si>
    <t>First name of patient; only for DigiNet study patients.
Note: Ensure that in the tumour documentation system (TDS) it is possible to choose between a DigiNet export (with the content of this data field) or an export for certification (basically without the content of this data field).</t>
  </si>
  <si>
    <t>A03</t>
  </si>
  <si>
    <t>Nachname</t>
  </si>
  <si>
    <t>3.3 Patienten Nachname
Freitext.
Keine Namenszusätze und keine Titel.</t>
  </si>
  <si>
    <t>Last name</t>
  </si>
  <si>
    <t>Last name of patient; only for DigiNet study patients.
Note: Ensure that in the tumour documentation system (TDS) it is possible to choose between a DigiNet export (with the content of this data field) or an export for certification (basically without the content of this data field).</t>
  </si>
  <si>
    <t>A04</t>
  </si>
  <si>
    <t>Geburtsdatum</t>
  </si>
  <si>
    <t>Datum</t>
  </si>
  <si>
    <t>3.10 Patienten Geburtsdatum
Tag, Monat und Jahr der Geburt einer Person (nach dem gregorianischen Kalender).</t>
  </si>
  <si>
    <t>Date of birth</t>
  </si>
  <si>
    <t>Date</t>
  </si>
  <si>
    <t>Full date of birth of the patient; only for DigiNet study patients.
Note: Ensure that in the tumour documentation system (TDS) it is possible to choose between a DigiNet export (with the content of this data field) or an export for certification (basically without the content of this data field).</t>
  </si>
  <si>
    <t>A05</t>
  </si>
  <si>
    <t>Geburtsjahr</t>
  </si>
  <si>
    <t>Jahr</t>
  </si>
  <si>
    <t>Es ist lediglich das Geburtsjahr zu übersenden, nicht das vollständige Geburtsdatum des Patienten.</t>
  </si>
  <si>
    <t>Year of birth</t>
  </si>
  <si>
    <t>Year</t>
  </si>
  <si>
    <t>Only the year of birth is to be sent, not the patient's full date of birth.</t>
  </si>
  <si>
    <t>A06</t>
  </si>
  <si>
    <t>Geschlecht </t>
  </si>
  <si>
    <t>Einfachauswahl</t>
  </si>
  <si>
    <t>Weiblich (W)
Männlich (M)
Divers (D)
Keine Angabe / unbestimmt (X)
Unbekannt (U)</t>
  </si>
  <si>
    <t>Differenzierung des Patienten nach seinem Geschlecht.</t>
  </si>
  <si>
    <t xml:space="preserve">3.9 Patienten Geschlecht
M = männlich
W = weiblich
D = divers
X = Keine Angabe / unbestimmt
U = unbekannt
</t>
  </si>
  <si>
    <t>Gender</t>
  </si>
  <si>
    <t>Single Selection</t>
  </si>
  <si>
    <t>Female (W)
Male (M)
Diverse (D)
Not specified / undetermined (X)
Unknown (U)</t>
  </si>
  <si>
    <t>Differentiation of the patient according to gender.</t>
  </si>
  <si>
    <t>A07</t>
  </si>
  <si>
    <t>Health insurance number</t>
  </si>
  <si>
    <t xml:space="preserve">Either a PKV or a GKV insurance number must be entered; only for DigiNet study patients.
Note: It must be ensured that in the tumour documentation system (TDS) it is possible to choose between a DigiNet export (with the content of this data field) or an export for certification (basically without the content of this data field). </t>
  </si>
  <si>
    <t>A08</t>
  </si>
  <si>
    <t>Versicherungsform</t>
  </si>
  <si>
    <t>Gesetzlich (G)
Privat (P)
Selbstzahler (SZ)
Sonstiges (S)
Unbekannt (U)</t>
  </si>
  <si>
    <t>selbsterklärend</t>
  </si>
  <si>
    <t>Form of insurance</t>
  </si>
  <si>
    <t>Statutory (G)
Private (P)
Self-payer (SZ)
Other (S)
Unknown (U)</t>
  </si>
  <si>
    <t>self-explanatory</t>
  </si>
  <si>
    <t>Sterbedatum</t>
  </si>
  <si>
    <t>Das vollständige Sterbedatum ist im Falle des Todes des Patienten zu übersenden.</t>
  </si>
  <si>
    <t>20.1 Sterbedatum
Ein exaktes (taggenaues) Datum ist anzugeben.</t>
  </si>
  <si>
    <t>Date of death</t>
  </si>
  <si>
    <t>The full date of death must be sent in the event of the patient's death.</t>
  </si>
  <si>
    <t>Tod tumorbedingt</t>
  </si>
  <si>
    <t>Ja, die Person ist an einer Tumorerkrankung oder Folge einer Tumorerkrankung (einschließlich Behandlungskomplikation) verstorben (J)
Nein, die Person ist nicht an einer Tumorerkrankung oder Folge einer Tumorerkrankung (einschließlich Behandlungskomplikation) verstorben (N)
Unbekannt (U)</t>
  </si>
  <si>
    <t>Diese Angabe macht nur die Aussage, ob eine Person tumorbedingt verstorben ist oder nicht. An welcher Tumorerkrankung die Person verstorben ist, ist hier irrelevant.</t>
  </si>
  <si>
    <t>20.2 Tod Tumorbedingt
J = Ja, die Person ist an einer Tumorerkrankung oder Folge einer Tumorerkrankung (einschließlich Behandlungskomplikation) verstorben.
N = Nein, die Person ist nicht an einer Tumorerkrankung oder Folge einer Tumorerkrankung (einschließlich Behandlungskomplikation) verstorben.
U = unbekannt</t>
  </si>
  <si>
    <t>Tumour-related death</t>
  </si>
  <si>
    <t>Yes, the person died of a tumour disease or consequence of a tumour disease (including treatment complication) (Y)
No, the person did not die of a tumour disease or consequence of a tumour disease (including treatment complication) (N)
Unknown (U)</t>
  </si>
  <si>
    <t>This information only indicates whether a person died due to a tumour or not. The tumour disease from which the person died is irrelevant here.</t>
  </si>
  <si>
    <t>Todesursache ICD-Code</t>
  </si>
  <si>
    <t>20.3 Todesursache ICD
ICD-GM.</t>
  </si>
  <si>
    <t>Cause of death ICD-code</t>
  </si>
  <si>
    <t>…</t>
  </si>
  <si>
    <t>Todesursache ICD-Code Version</t>
  </si>
  <si>
    <t>ICD-10 (10)
ICD-11 (11)</t>
  </si>
  <si>
    <t>Angabe, ob die Todesursache als ICD-10- oder als ICD-11-Code übersendet wurde.</t>
  </si>
  <si>
    <t>20.4 Todesursache ICD-Version
Für den medizinischen Katalog gültige Versionsbezeichnungen nach BfArM.</t>
  </si>
  <si>
    <t>Cause of death ICD-code version</t>
  </si>
  <si>
    <t>Indication of whether the cause of death was sent as an ICD-10 or ICD-11-code.</t>
  </si>
  <si>
    <t>B</t>
  </si>
  <si>
    <t>Fallinformation</t>
  </si>
  <si>
    <t>Case information</t>
  </si>
  <si>
    <t>B01</t>
  </si>
  <si>
    <t>Fall-ID</t>
  </si>
  <si>
    <t xml:space="preserve">Einem Patienten können mehrere Fälle zugeordnet werden (z.B. ein Fall für den Primärtumor, ein Fall für das Lokalrezidiv). Die Fall-ID identifizert den Fall, welchem die fallspezifischen Daten zugeordnet werden sollen. Die Fall-ID ist so zu wählen, dass für jeden Fall eine eindeutige Zuordnung gesichert ist. </t>
  </si>
  <si>
    <t>Case-ID</t>
  </si>
  <si>
    <t xml:space="preserve">Several cases can be assigned to one patient (e.g. one case for the primary tumour, one case for the local recurrence). The case ID identifies the case to which the case-specific data are to be assigned. The case ID must be selected in such a way that a unique assignment is ensured for each case. </t>
  </si>
  <si>
    <t>C</t>
  </si>
  <si>
    <t>Anamnese</t>
  </si>
  <si>
    <t>Anamnesis</t>
  </si>
  <si>
    <t>C01</t>
  </si>
  <si>
    <t>Krebsvorerkrankungen</t>
  </si>
  <si>
    <t>Ja (J)
Nein (N)
Unbekannt (U)</t>
  </si>
  <si>
    <t>Falls der Patient für diesen Fall (relevante) Krebsvorerkrankungen hatte, ist hier ein J (Ja) einzutragen.
Relevante vorausgegangene Krebsvorerkrankgungen: invasive Karzinome. Basaliome (=Basalzellneoplasien, C44, ICD-O 809-811) zählen nicht als vorausgegangener Tumor. Neubildungen unsicheren oder unbekannten Verhaltens zählen ebenfalls nicht (D.37-D.48).</t>
  </si>
  <si>
    <t>5.9 Frühere Tumorerkrankungen
Freitext oder ICD-10-GM Kodierung mit Diagnose und Angabe des Diagnosejahres.</t>
  </si>
  <si>
    <t>Pre-existing cancer</t>
  </si>
  <si>
    <t>Yes (J)
No (N)
Unknown (U)</t>
  </si>
  <si>
    <t>If the patient has had (relevant) previous cancer for this case, enter Y (Yes) here.
Relevant previous cancers: invasive carcinomas. Basaliomas (=basal cell neoplasms, C44, ICD-O 809-811) do not count as a previous tumour. Neoplasms of uncertain or unknown behaviour do not count either (D.37-D.48).</t>
  </si>
  <si>
    <t>C02</t>
  </si>
  <si>
    <t>Komorbiditäten vor Diagnose</t>
  </si>
  <si>
    <t>Mehrfachauswahl</t>
  </si>
  <si>
    <r>
      <t>Keine Komorbiditäten (N)
Aids/HIV (AID)
Alkoholabusus (ALK)
Anämie oder andere Blutkrankheit (AN)
Bluthochdruck (BHD)
Covid - leicht/moderat/schwer (CVD-I)
Covid - kritisch (Beatmung u./o. Organversagen/-unterstützung u./o. Katecholamintherapie)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Psychatrische Erkrankung (schwerwiegend) (PE)
Pulmonale Hypertonie (pHYP)
Querschnittslähmung (QSL)
Rheumatologische Erkrankung/Arthritis (RK)
Schlaganfall/cerebrovaskuläre Insuffizienz (SA)
Periphere arterielle Verschlusskrankheit (pAVK)</t>
    </r>
    <r>
      <rPr>
        <strike/>
        <sz val="8"/>
        <rFont val="Arial"/>
        <family val="2"/>
      </rPr>
      <t xml:space="preserve">
</t>
    </r>
    <r>
      <rPr>
        <sz val="8"/>
        <rFont val="Arial"/>
        <family val="2"/>
      </rPr>
      <t>Sonstige Komorbiditäten (S)
Unbekannt (U)</t>
    </r>
  </si>
  <si>
    <t>Add-On (optionales Feld)</t>
  </si>
  <si>
    <t>Comorbidities before diagnosis</t>
  </si>
  <si>
    <t>Multiple Selection</t>
  </si>
  <si>
    <t>This field is optional.
The selection of comorbidities is based on the standards according to Charlson, Elixhauser and ICHOM, supplemented by other relevant comorbidities. Comorbidities not included in the list are to be shown under "Other comorbidities". Multiple selection is permitted.</t>
  </si>
  <si>
    <t>C03</t>
  </si>
  <si>
    <t>Raucher-Status</t>
  </si>
  <si>
    <t>Nie-Raucher (N)
Ex-Raucher (Ex)
Gelegenheitsraucher (G)
(Starker) Raucher (R)</t>
  </si>
  <si>
    <t>Smoker status</t>
  </si>
  <si>
    <t>Never-smoker (N)
Ex-smoker (Ex)
Occasional smoker (G)
(Heavy) smoker (R)</t>
  </si>
  <si>
    <t>This field is optional to submit.
Never-smoker: less than 100 cigarettes in a lifetime
Ex-smoker: quit at least 1 year before diagnosis
Occasional smoker: average consumption less than 1 cigarette per day or 5 cigarettes per week
(Heavy) smoker: average consumption of at least 1 cigarette per day or at least 5 cigarettes per week.</t>
  </si>
  <si>
    <t>D</t>
  </si>
  <si>
    <t>Diagnose</t>
  </si>
  <si>
    <t>Diagnosis</t>
  </si>
  <si>
    <t>D01</t>
  </si>
  <si>
    <t>Zentrumsfall/Primärfall</t>
  </si>
  <si>
    <t>Zentrumsfall/Primärfall (1)
Zentrumsfall/kein Primärfall (2)
Kein Zentrumsfall (3)</t>
  </si>
  <si>
    <t>2.1 Zertifizierung
1 Zentrumsfall/Primärfall
2 Zentrumsfall/kein Primärfall
3 kein Zentrumsfall</t>
  </si>
  <si>
    <t>Centre case/Primary case</t>
  </si>
  <si>
    <t>Centre case/Primary case (1)
Centre case/Non-primary case (2)
Non-centre case (3)</t>
  </si>
  <si>
    <t>D02</t>
  </si>
  <si>
    <t>D03</t>
  </si>
  <si>
    <t>D04</t>
  </si>
  <si>
    <t>Seite</t>
  </si>
  <si>
    <t>Links (L) 
Rechts (R)
Beidseitig (B)
Mittellinie/Mittig (M)
Unbekannt (U)
Trifft nicht zu (T)</t>
  </si>
  <si>
    <t xml:space="preserve">5.8 Primärtumor Seitenlokalisation
L = links
R = rechts
B = beidseitig (sollte bei Tumoren in paarigen Organen 2 Meldungen ergeben)
M = Mittellinie/mittig
U = unbekannt
T = trifft nicht zu (Seitenangabe nicht sinnvoll, einschließlich Systemerkrankungen)
</t>
  </si>
  <si>
    <t>Side</t>
  </si>
  <si>
    <t>Left (L)
Right (R) 
Two-sided (B)
Midline/Centre (M)
Unknown (U)
Does not apply (T)</t>
  </si>
  <si>
    <t>D05</t>
  </si>
  <si>
    <t>ICD-Code Version</t>
  </si>
  <si>
    <t>Die unten folgenden Diagnoseschlüssel sind entweder als ICD-10- oder als ICD-11-Codes zu übersenden. In diesem Feld ist zu spezifieren, ob der Diagnoseschlüssel in der ICD-10 oder in der ICD-11-Version betrachtet wird.</t>
  </si>
  <si>
    <t>5.2 Primärtumor Tumordiagnose ICD-Version</t>
  </si>
  <si>
    <t>ICD-code version</t>
  </si>
  <si>
    <t>The diagnosis codes below are to be sent as either ICD-10 or ICD-11 codes. In this field, specify whether the diagnosis code is considered in the ICD-10 or ICD-11 version.</t>
  </si>
  <si>
    <t>D06</t>
  </si>
  <si>
    <t>Diagnoseschlüssel - Primärtumor/Lokalrezidiv (ICD-10)</t>
  </si>
  <si>
    <t>5.1 Primärtumor Tumordiagnose ICD Code</t>
  </si>
  <si>
    <t>Diagnosis code - primary tumour/local recurrence (ICD-10)</t>
  </si>
  <si>
    <t>D07</t>
  </si>
  <si>
    <t>Diagnoseschlüssel - Primärtumor/Lokalrezidiv (ICD-11)</t>
  </si>
  <si>
    <t>Diagnosis code - primary tumour/local recurrence (ICD-11)</t>
  </si>
  <si>
    <t>D08</t>
  </si>
  <si>
    <t>Mehrfachdiagnose - synchrone Primärtumore</t>
  </si>
  <si>
    <t>Multiple diagnosis - synchronous primary tumours</t>
  </si>
  <si>
    <t>D09</t>
  </si>
  <si>
    <t>5.6 Primärtumor Diagnosedatum
Ein exaktes (taggenaues) Datum ist anzugeben.</t>
  </si>
  <si>
    <t>D10</t>
  </si>
  <si>
    <t xml:space="preserve">Alter bei Diagnose </t>
  </si>
  <si>
    <t>Positive Zahl</t>
  </si>
  <si>
    <t>Das Alter des Patienten bei Diagnose. Dieses Alter ist vom Tumordokumentationshersteller automatisch zu berechnen (Differenz zwischen Datum Diagnose und Geburtsdatum).</t>
  </si>
  <si>
    <t xml:space="preserve">Age at diagnosis </t>
  </si>
  <si>
    <t>Positive Number</t>
  </si>
  <si>
    <t>The age of the patient at diagnosis. This age is to be calculated automatically by the tumour documentation producer (difference between date of diagnosis and date of birth).</t>
  </si>
  <si>
    <t>D11</t>
  </si>
  <si>
    <t>Allgemeiner Leistungszustand</t>
  </si>
  <si>
    <t>Normale, uneingeschränkte Aktivität wie vor der Erkrankung (90 – 100 % nach Karnofsky) (0)
Einschränkung bei körperlicher Anstrengung, aber gehfähig; leichte körperliche Arbeit bzw. Arbeit im Sitzen (z. B. leichte Hausarbeit oder Büroarbeit) möglich (70 – 80 % nach Karnofsky) (1)
Gehfähig, Selbstversorgung möglich, aber nicht arbeitsfähig; kann mehr als 50 % der Wachzeit aufstehen (50 – 60 % nach Karnofsky) (2)
Nur begrenzte Selbstversorgung möglich; ist 50 % oder mehr der Wachzeit an Bett oder Stuhl gebunden (30 – 40 % nach Karnofsky) (3)
Völlig pflegebedürftig, keinerlei Selbstversorgung möglich; völlig an Bett oder Stuhl gebunden (10 – 20 % nach Karnofsky) (4)
Unbekannt (U)</t>
  </si>
  <si>
    <t>Es ist der allgemeine Leistungszustand (ECOG Performance Status) zum Zeitpunkt der Diagnose zu melden. 
Angaben zum Karnofsky-Index müssen in die Codierungen 0-4 umgerechnet werden.</t>
  </si>
  <si>
    <t>12.1 Allgemeiner Leistungszustand
0 = normale, uneingeschränkte Aktivität wie vor der Erkrankung (90 – 100 % nach Karnofsky)
1 = Einschränkung bei körperlicher Anstrengung, aber gehfähig; leichte körperliche Arbeit bzw. Arbeit im Sitzen (z. B. leichte Hausarbeit oder Büroarbeit) möglich (70 – 80 % nach Karnofsky)
2 = gehfähig, Selbstversorgung möglich, aber nicht arbeitsfähig; kann mehr als 50 % der Wachzeit aufstehen (50 – 60 % nach Karnofsky)
3 = nur begrenzte Selbstversorgung möglich; ist 50 % oder mehr der Wachzeit an Bett oder Stuhl gebunden (30 – 40 % nach Karnofsky)
4 = völlig pflegebedürftig, keinerlei Selbstversorgung möglich; völlig an Bett oder Stuhl gebunden (10 – 20 % nach Karnofsky)
Alternativ bei Karnofsky Angabe in % einschließlich %-Zeichen, Beispiel 10 %
U = unbekannt</t>
  </si>
  <si>
    <t>General performance status</t>
  </si>
  <si>
    <t>Normal, unrestricted activity as prior to the disease (90 - 100 % according to Karnofsky) (0)
Restricted physical activity, but able to walk; light physical work or work while sitting (e.g. light housework or office work) possible (70 - 80 % according to Karnofsky) (1)
Able to walk, self-care possible but not able to work; can stand up more than 50 % of the time awake (50 - 60 % according to Karnofsky) (2)
Only limited self-care possible; is confined to bed or chair for 50% or more of waking hours (30 - 40% according to Karnofsky) (3)
Totally dependent, no self-care possible; totally confined to bed or chair (10 - 20 % according to Karnofsky) (4)
Unknown (U)</t>
  </si>
  <si>
    <t>The general performance status (ECOG Performance Status) at the time of diagnosis must be reported. 
Information on the Karnofsky index must be converted to the codes 0-4.</t>
  </si>
  <si>
    <t>D12</t>
  </si>
  <si>
    <t>Präth. FDG-PET/CT</t>
  </si>
  <si>
    <t>Preth. FDG-PET/CT</t>
  </si>
  <si>
    <t>D13</t>
  </si>
  <si>
    <t xml:space="preserve">Präth. T </t>
  </si>
  <si>
    <t>8.9 TNM T-Kategorie
Entitätsspezifisch</t>
  </si>
  <si>
    <t>Preth. T</t>
  </si>
  <si>
    <t>D14</t>
  </si>
  <si>
    <t xml:space="preserve">Präth. N </t>
  </si>
  <si>
    <t>NX (NX)
N0 (N0)
N1 (N1)
N2 (N2)
N3 (N3)</t>
  </si>
  <si>
    <t>8.11 TNM N-Kategorie
Entitätsspezifisch</t>
  </si>
  <si>
    <t>Preth. N</t>
  </si>
  <si>
    <t>Pretherapeutic N-status of the primary tumour. In the case of local recurrence or only distant metastasis, this field can be left blank.
The pre-therapeutic findings must have been collected prior to any neoadjuvant, primary systemic therapy, regardless of the type of collection (clinical, pathological, sonographic, etc.). Any prefixes (c,p,y,...) are omitted. 
The classification of the N stage is defined as follows (see TNM - Classification of Malignant Tumours, 8th edition, p. 134):
- NX: Regional lymph nodes cannot be assessed.
- N0: No regional lymph node metastases
- N1: Metastasis(s) to ipsilateral peribronchial and/or ipsilateral hilar or intrapulmonary lymph nodes (including an infestation due to direct spread of the primary tumour)
- N2: Metastasis(s) to ipsilateral mediastinal and/or subcarinal lymph node(s).
- N3: Metastasis(s) in contralateral mediastinal, contralateral hilar ipsi or contralateral scalenus or supraclavicular lymph nodes.</t>
  </si>
  <si>
    <t>D15</t>
  </si>
  <si>
    <t xml:space="preserve">Präth. M </t>
  </si>
  <si>
    <t>MX (MX)
M0 (M0)
M1 (M1)
M1a (M1a)
M1b (M1b)
M1c (M1c)</t>
  </si>
  <si>
    <t>8.12 TNM M-Kategorie
Entitätsspezifisch</t>
  </si>
  <si>
    <t>Preth. M</t>
  </si>
  <si>
    <t>D16</t>
  </si>
  <si>
    <t>Postop. T</t>
  </si>
  <si>
    <t>D17</t>
  </si>
  <si>
    <t xml:space="preserve">Postop. N </t>
  </si>
  <si>
    <t>Postop. N</t>
  </si>
  <si>
    <t>Postoperative N-status of the primary tumour. In the case of local recurrence or exclusively distant metastasis, this field can be left blank.
The postoperative findings are always the pathological findings after tumour resection. Any prefixes (c,p,y,...) are omitted. 
The classification of the N stage is defined as follows (see TNM - Classification of Malignant Tumours, 8th edition, p. 134):
- NX: Regional lymph nodes cannot be assessed.
- N0: No regional lymph node metastases
- N1: Metastasis(s) to ipsilateral peribronchial and/or ipsilateral hilar or intrapulmonary lymph nodes (including an infestation due to direct spread of the primary tumour)
- N2: Metastasis(s) to ipsilateral mediastinal and/or subcarinal lymph node(s).
- N3: Metastasis(s) in contralateral mediastinal, contralateral hilar ipsi or contralateral scalenus or supraclavicular lymph nodes.</t>
  </si>
  <si>
    <t>D18</t>
  </si>
  <si>
    <t>Postop. M</t>
  </si>
  <si>
    <t>D19</t>
  </si>
  <si>
    <t>Symptomerfassung MIDOS / IPOS</t>
  </si>
  <si>
    <t>Symptom recording MIDOS / IPOS</t>
  </si>
  <si>
    <t>D20</t>
  </si>
  <si>
    <t>Gesamtbeurteilung Residualstatus (nach OP +/- weitere Strahlen- und/oder Systemtherapie)</t>
  </si>
  <si>
    <t>Kein Residualtumor (R0)
Mikroskopischer Residualtumor (R1)
Makroskopischer Residualtumor (R2)
In-Situ-Rest (R1is)
Cytologischer Rest (R1cy+)
Vorhandensein von Residualtumor kann nicht beurteilt werden (RX)</t>
  </si>
  <si>
    <t>Aussage, ob der Patient nach operativer und ggf. Strahlen- und/oder Systemtherapie sowohl lokal (Entfernung Primärtumor/Lokalrezidiv) als auch gesamt (evtl. Metastasen) R0, also tumorfrei, ist. Aussage kann nur durch behandelnden Arzt (Fernmetastasen) und Pathologen (Primärtumor/Lokalrezidiv und Region) gemeinsam festgelegt werden. Für nicht-operative Fälle kann dieses Feld leer gesendet werden.</t>
  </si>
  <si>
    <t>10.2 Gesamtbeurteilung Residualstatus
R0 = kein Residualtumor
R1 = mikroskopischer Residualtumor
R2 = makroskopischer Residualtumor
R1 (is) = In-Situ-Rest
R1 (cy+) = cytologischer Rest
RX = Vorhandensein von Residualtumor kann nicht beurteilt werden</t>
  </si>
  <si>
    <t>Overall assessment of residual status</t>
  </si>
  <si>
    <t>No residual tumour (R0)
Microscopic residual tumour (R1)
Macroscopic residual tumour (R2)
In situ residue (R1is)
Cytological residue (R1cy+)
Presence of residual tumour cannot be assessed (RX)</t>
  </si>
  <si>
    <t>Statement as to whether the patient is R0, i.e. tumour-free, both locally (removal of primary tumour/local recurrence) and overall (possible metastases) after surgical and, if applicable, radiation and/or systemic therapy. The statement can only be made jointly by the treating physician (distant metastases) and the pathologist (primary tumour/local recurrence and region). For non-surgical cases, this field can be sent blank.</t>
  </si>
  <si>
    <t>D21</t>
  </si>
  <si>
    <t>Gesamtbeurteilung des Tumorstatus
(nach definitiver Strahlen- und/oder Systemtherapie)</t>
  </si>
  <si>
    <t>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</si>
  <si>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t>17.2 Gesamtbeurteilung des Tumorstatus
V = Vollremission (complete remission, CR)
T = Teilremission (partial remission, PR)
K = keine Änderung (no change, NC) = stable disease
P = Progression
D = divergentes Geschehen
B = klinische Besserung des Zustandes, Teilremissionkriterien jedoch nicht erfüllt (minimal response, MR)
R = Vollremission mit residualen Auffälligkeiten (CRr)
Y = Rezidiv
U = Beurteilung unmöglich
X = fehlende Angabe</t>
  </si>
  <si>
    <t>Overall assessment of the tumour status (after definitive radiotherapy and/or systemic therapy)</t>
  </si>
  <si>
    <t>Complete remission (CR) (V)
Partial remission (PR) (T)
No change (NC) = stable disease (K)
Progression (P)
Divergent disease (D)
Clinical improvement of the condition, but partial remission criteria not met (minimal response, MR) (B)
Full remission with residual abnormalities (CRr) (R)
Recurrence (Y)
Assessment impossible (U)
Missing indication (X)</t>
  </si>
  <si>
    <t>D22</t>
  </si>
  <si>
    <t>Behandlungseinheit Pneumologie</t>
  </si>
  <si>
    <t>Pneumology treatment unit</t>
  </si>
  <si>
    <t>E</t>
  </si>
  <si>
    <t>Tumorkonferenz</t>
  </si>
  <si>
    <t>Tumour board</t>
  </si>
  <si>
    <t>E01</t>
  </si>
  <si>
    <t>Datum Tumorkonferenz</t>
  </si>
  <si>
    <t>Datum der Durchführung der Tumorkonferenz bzw. der sonstigen Therapieplanung.</t>
  </si>
  <si>
    <t>18.1 Tumorkonferenz Therapieplanung Datum
Ein exaktes (taggenaues) Datum ist anzugeben.</t>
  </si>
  <si>
    <t>Date of tumour board</t>
  </si>
  <si>
    <t>Date of the tumour conference or other therapy planning.</t>
  </si>
  <si>
    <t>E02</t>
  </si>
  <si>
    <t>Zeitpunkt Tumorkonferenz</t>
  </si>
  <si>
    <t>Prätherapeutische Tumorkonferenz (Festlegung der Therapiestrategie) (praeth)
Postoperative Tumorkonferenz (Planung der postoperativen Therapie, z. B. zur Frage adjuvante Therapie) (postop)
Posttherapeutische Tumorkonferenz (manche Tumoren werden nicht operiert) (postth)
Therapieplanung ohne Tumorkonferenz (ther)</t>
  </si>
  <si>
    <t>18.2 Tumorkonferenz Therapieplanung Typ
praeth = prätherapeutische Tumorkonferenz (Festlegung der Therapiestrategie)
postop = postoperative Tumorkonferenz (Planung der postoperativen Therapie, z. B. zur Frage
adjuvante Therapie)
postth = posttherapeutische Tumorkonferenz (manche Tumoren werden nicht operiert)
ther = Therapieplanung ohne Tumorkonferenz</t>
  </si>
  <si>
    <t>Timing tumour board</t>
  </si>
  <si>
    <t>Pre-therapeutic tumour conference (determination of therapy strategy) (praeth)
Postoperative tumour conference (planning of postoperative therapy, e.g. on the question of adjuvant therapy) (postop)
Post-therapeutic tumour conference (some tumours are not operated on) (postth)
Therapy planning without tumour conference (ther)</t>
  </si>
  <si>
    <t xml:space="preserve">Time of the tumour conference or other therapy planning.
For indicators 2a and 2b, "therapy planning without tumour conference" is not taken into account. </t>
  </si>
  <si>
    <t>E03</t>
  </si>
  <si>
    <t>Empfehlung gegen Resektion</t>
  </si>
  <si>
    <t>Recommendation against resection</t>
  </si>
  <si>
    <t>F</t>
  </si>
  <si>
    <t>Histologie</t>
  </si>
  <si>
    <t>Histology</t>
  </si>
  <si>
    <t>F01</t>
  </si>
  <si>
    <t>Präparat</t>
  </si>
  <si>
    <t>Biopsat (B)
Resektat (R)
Punktat (P)
Sonstiges (S)</t>
  </si>
  <si>
    <t>Angabe, welches Präparat in der Histologie untersucht wurde.</t>
  </si>
  <si>
    <t>Sample</t>
  </si>
  <si>
    <t>Biopsy specimen (B)
Resectate (R)
Punctate (P)
Other (S)</t>
  </si>
  <si>
    <t>Indication of which specimen was examined in the histology.</t>
  </si>
  <si>
    <t>F02</t>
  </si>
  <si>
    <t>Tumor Histologiedatum</t>
  </si>
  <si>
    <t>Datum, an dem die Gewebeprobe entnommen wurde.</t>
  </si>
  <si>
    <t>6.1 Tumor Histologiedatum
 Ein exaktes (taggenaues) Datum ist anzugeben.</t>
  </si>
  <si>
    <t>Tumour histology date</t>
  </si>
  <si>
    <t>Date on which the tissue sample was taken.</t>
  </si>
  <si>
    <t>F03</t>
  </si>
  <si>
    <t>Tumortyp (ICD-0-3)</t>
  </si>
  <si>
    <t>F04</t>
  </si>
  <si>
    <t>Grading</t>
  </si>
  <si>
    <t>Primär erworbene Melanose ohne zelluläre Atypien (nur beim malignen Melanom der Konjunktiva) (0)
Gut differenziert (1)
Mäßig differenziert (2)
Schlecht differenziert (3)
Undifferenziert (4)
Nur für C61, TNM8 (5)
Nicht bestimmbar (X)
Low grade (G1 oder G2) (L)
Intermediate grade (G2 oder G3) (M)
High grade (G3 oder G4) (H)
Borderline (B)
Unbekannt (U)
Trifft nicht zu (T)</t>
  </si>
  <si>
    <t>6.6 Grading
0 = primär erworbene Melanose ohne zelluläre Atypien (nur beim malignen Melanom der Konjunktiva)
1 = gut differenziert
2 = mäßig differenziert
3 = schlecht differenziert
4 = undifferenziert
5 = nur für C61, TNM8
X = nicht bestimmbar
L = low grade (G1 oder G2)
M = intermediate grade (G2 oder G3)
H = high grade (G3 oder G4)
B = Borderline
U = unbekannt
T = trifft nicht zu</t>
  </si>
  <si>
    <t>Primary acquired melanosis without cellular atypia (only in malignant melanoma of the conjunctiva) (0)
Well differentiated (1)
Moderately differentiated (2)
Poorly differentiated (3)
Undifferentiated (4)
Only for C61, TNM8 (5)
Not determinable (X)
Low grade (G1 or G2) (L)
Intermediate grade (G2 or G3) (M)
High grade (G3 or G4) (H)
Borderline (B)
Unknown (U)
Not applicable (T)</t>
  </si>
  <si>
    <t>&lt;Grading&gt;</t>
  </si>
  <si>
    <t>F05</t>
  </si>
  <si>
    <t>Lokaler Residualstatus nach Abschluss der OP(s)</t>
  </si>
  <si>
    <t>Kein Residualtumor (R0)
Mikroskopischer Residualtumor (R1)
Makroskopischer Residualtumor (R2)
In-Situ-Rest (R1is)
Cytologischer Rest (R1cy+)
Vorhandensein von Residualtumor kann nicht beurteilt werden (RX)
Residualtumorstatus ist nicht bekannt (U)</t>
  </si>
  <si>
    <t>Auskunft des Pathologen zum R-Status des Primärtumors nach allen Operationen, d.h., dass nach einer Nachresektion der dann erreichte R0-Status gemeldet wird und nicht der R1-Status nach der ersten OP, der die Nachresektion notwendig machte. Die Aussage R2 kann auch durch den Operateur selbst getroffen werden.</t>
  </si>
  <si>
    <t>10.1 Beurteilung des lokalen Residualstatus nach Abschluss der Operation
R0 = kein Residualtumor
R1 = mikroskopischer Residualtumor
R2 = makroskopischer Residualtumor
R1 (is) = In-Situ-Rest
R1 (cy+) = cytologischer Rest
RX = Vorhandensein von Residualtumor kann nicht beurteilt werden
U = Residualtumorstatus ist nicht bekannt</t>
  </si>
  <si>
    <t>Local residual status after completion of the surgery(s)</t>
  </si>
  <si>
    <t>No residual tumour (R0)
Microscopic residual tumour (R1)
Macroscopic residual tumour (R2)
In situ residue (R1is)
Cytological residue (R1cy+)
Presence of residual tumour cannot be assessed (RX)
Residual tumour status is not known (U)</t>
  </si>
  <si>
    <t>Information from the pathologist on the R status of the primary tumour after all surgeries, i.e. that after a resection, the R0 status then achieved is reported and not the R1 status after the first surgery that made the resection necessary. The statement R2 can also be made by the surgeon himself.</t>
  </si>
  <si>
    <t>F06</t>
  </si>
  <si>
    <t>PD-L1 - Untersuchung</t>
  </si>
  <si>
    <t>Angabe, ob eine immunhistochemische PD-L1-Untersuchung durchgeführt wurde.</t>
  </si>
  <si>
    <t>PD-L1 - examination</t>
  </si>
  <si>
    <t>Indication of whether an immunohistochemical PD-L1 examination was performed.</t>
  </si>
  <si>
    <t>F07</t>
  </si>
  <si>
    <t>PD-L1 - Prozent der positiven Tumorzellen</t>
  </si>
  <si>
    <t>Prozentzahl</t>
  </si>
  <si>
    <t>Angabe der positiven PD-L1-positiven Tumorzellen in Prozent.
Wurde keine immunhistochemische PD-L1-Untersuchung durchgeführt, kann dieses Feld leergelassen werden.</t>
  </si>
  <si>
    <t>PD-L1 - Percentage of positive tumour cells</t>
  </si>
  <si>
    <t>Percentage</t>
  </si>
  <si>
    <t>Indication of positive PD-L1-positive tumour cells in percent.
If no immunohistochemical PD-L1 examination was performed, this field can be left blank.</t>
  </si>
  <si>
    <t>F08</t>
  </si>
  <si>
    <t>EGFR - Exon 18 - Untersuchung</t>
  </si>
  <si>
    <t>Angabe, ob eine Untersuchung der EGFR-Mutation im Exon 18 durchgeführt wurde.</t>
  </si>
  <si>
    <t>EGFR - Exon 18 - examination</t>
  </si>
  <si>
    <t>Indication of whether an examination of the EGFR mutation in exon 18 was carried out.</t>
  </si>
  <si>
    <t>F09</t>
  </si>
  <si>
    <t>EGFR - Exon 18 - Ergebnis</t>
  </si>
  <si>
    <t>Aktivierend (A)
Nicht aktivierend (N)
Nicht auswertbar (NA)</t>
  </si>
  <si>
    <t>Angabe, ob eine aktivierende EGFR-Mutation im Exon 18 vorliegt.
Wurde keine Untersuchung der EGFR-Mutation im Exon 18 durchgeführt, kann dieses Feld leergelassen werden.</t>
  </si>
  <si>
    <t>EGFR - Exon 18 - result</t>
  </si>
  <si>
    <t>Activating (A)
Non-activating (N)
Not analysable (NA)</t>
  </si>
  <si>
    <t>Indication of whether there is an activating EGFR mutation in exon 18.
If no examination of the EGFR mutation in exon 18 was performed, this field can be left blank.</t>
  </si>
  <si>
    <t>F10</t>
  </si>
  <si>
    <t>EGFR - Exon 19 - Untersuchung</t>
  </si>
  <si>
    <t>Angabe, ob eine Untersuchung der EGFR-Mutation im Exon 19 durchgeführt wurde.</t>
  </si>
  <si>
    <t>EGFR - Exon 19 - examination</t>
  </si>
  <si>
    <t>Indication of whether an examination of the EGFR mutation in exon 19 was carried out.</t>
  </si>
  <si>
    <t>F11</t>
  </si>
  <si>
    <t>EGFR - Exon 19 - Ergebnis</t>
  </si>
  <si>
    <t>Angabe, ob eine aktivierende EGFR-Mutation im Exon 19 vorliegt.
Wurde keine Untersuchung der EGFR-Mutation im Exon 19 durchgeführt, kann dieses Feld leergelassen werden.</t>
  </si>
  <si>
    <t>EGFR - Exon 19 - result</t>
  </si>
  <si>
    <t>Indication of whether there is an activating EGFR mutation in exon 19.
If no examination of the EGFR mutation in exon 19 was performed, this field can be left blank.</t>
  </si>
  <si>
    <t>F12</t>
  </si>
  <si>
    <t>EGFR - Exon 20 - Untersuchung</t>
  </si>
  <si>
    <t>Angabe, ob eine Untersuchung der EGFR-Mutation im Exon 20 durchgeführt wurde.</t>
  </si>
  <si>
    <t>EGFR - Exon 20 - examination</t>
  </si>
  <si>
    <t>Indication of whether an examination of the EGFR mutation in exon 20 was carried out.</t>
  </si>
  <si>
    <t>F13</t>
  </si>
  <si>
    <t>EGFR - Exon 20 - Ergebnis</t>
  </si>
  <si>
    <t>Angabe, ob eine aktivierende EGFR-Mutation im Exon 20 vorliegt.
Wurde keine Untersuchung der EGFR-Mutation im Exon 20 durchgeführt, kann dieses Feld leergelassen werden.</t>
  </si>
  <si>
    <t>EGFR - Exon 20 - result</t>
  </si>
  <si>
    <t>Indication of whether there is an activating EGFR mutation in exon 20.
If no examination of the EGFR mutation in exon 20 was performed, this field can be left blank.</t>
  </si>
  <si>
    <t>F14</t>
  </si>
  <si>
    <t>EGFR - Exon 21 - Untersuchung</t>
  </si>
  <si>
    <t>Angabe, ob eine Untersuchung der EGFR-Mutation im Exon 21 durchgeführt wurde.</t>
  </si>
  <si>
    <t>EGFR - Exon 21 - examination</t>
  </si>
  <si>
    <t>Indication of whether an examination of the EGFR mutation in exon 21 was carried out.</t>
  </si>
  <si>
    <t>F15</t>
  </si>
  <si>
    <t>EGFR - Exon 21 - Ergebnis</t>
  </si>
  <si>
    <t>Angabe, ob eine aktivierende EGFR-Mutation im Exon 21 vorliegt.
Wurde keine Untersuchung der EGFR-Mutation im Exon 21 durchgeführt, kann dieses Feld leergelassen werden.</t>
  </si>
  <si>
    <t>EGFR - Exon 21 - result</t>
  </si>
  <si>
    <t>Indication of whether there is an activating EGFR mutation in exon 21.
If no examination of the EGFR mutation in exon 21 was performed, this field can be left blank.</t>
  </si>
  <si>
    <t>F16</t>
  </si>
  <si>
    <t>ALK - Untersuchung</t>
  </si>
  <si>
    <t>Angabe, ob eine Untersuchung auf ALK-Translokation durchgeführt wurde.</t>
  </si>
  <si>
    <t>ALK - examination</t>
  </si>
  <si>
    <t>Indication of whether an examination for ALK translocation was carried out.</t>
  </si>
  <si>
    <t>F17</t>
  </si>
  <si>
    <t>ALK - IHC - Ergebnis</t>
  </si>
  <si>
    <t>Positiv (P)
Negativ (N)
Fraglich (F)
Nicht auswertbar (NA)</t>
  </si>
  <si>
    <t>Ergebnis der ALK-Untersuchung (Immunhistochemie).
Wurde keine ALK-Untersuchung durchgeführt, kann dieses Feld leergelassen werden.</t>
  </si>
  <si>
    <t>ALK - IHC - result</t>
  </si>
  <si>
    <t>Positive (P)
Negative (N)
Questionable (F)
Not analysable (NA)</t>
  </si>
  <si>
    <t>Result of the ALK examination (immunohistochemistry).
If no ALK examination was performed, this field can be left blank.</t>
  </si>
  <si>
    <t>F18</t>
  </si>
  <si>
    <t>ALK - ISH - Ergebnis</t>
  </si>
  <si>
    <t>Ergebnis der ALK-Untersuchung (In-Situ-Hybridisierung).
Wurde keine ALK-Untersuchung durchgeführt, kann dieses Feld leergelassen werden.</t>
  </si>
  <si>
    <t>ALK - ISH - result</t>
  </si>
  <si>
    <t>Result of the ALK examination (in situ hybridisation).
If no ALK examination was performed, this field can be left blank.</t>
  </si>
  <si>
    <t>F19</t>
  </si>
  <si>
    <t>ALK - FISH - Ergebnis</t>
  </si>
  <si>
    <t>Ergebnis der ALK-Untersuchung (Fluoreszenz-in-Situ-Hybridisierung).
Wurde keine ALK-Untersuchung durchgeführt, kann dieses Feld leergelassen werden.</t>
  </si>
  <si>
    <t>ALK - FISH - result</t>
  </si>
  <si>
    <t>Result of the ALK examination (fluorescence in situ hybridisation).
If no ALK examination was performed, this field can be left blank.</t>
  </si>
  <si>
    <t>F20</t>
  </si>
  <si>
    <t>ALK - NGS - Ergebnis</t>
  </si>
  <si>
    <t>Ergebnis der ALK-Untersuchung (Next-generation Sequencing).
Wurde keine ALK-Untersuchung durchgeführt, kann dieses Feld leergelassen werden.</t>
  </si>
  <si>
    <t>ALK - NGS - result</t>
  </si>
  <si>
    <t>Result of the ALK examination (Next-generation Sequencing).
If no ALK examination was performed, this field can be left blank.</t>
  </si>
  <si>
    <t>F21</t>
  </si>
  <si>
    <t>ROS1 - Untersuchung</t>
  </si>
  <si>
    <t xml:space="preserve">Angabe, ob eine Untersuchung auf eine ROS1-Translokation durchgeführt wurde.
</t>
  </si>
  <si>
    <t>ROS1 - examination</t>
  </si>
  <si>
    <t>Indication of whether an examination for a ROS1 translocation was carried out.</t>
  </si>
  <si>
    <t>F22</t>
  </si>
  <si>
    <t>ROS1 - IHC - Ergebnis</t>
  </si>
  <si>
    <t>Ergebnis der ROS1-Untersuchung (Immunhistochemie).
Wurde keine ROS1-Untersuchung durchgeführt, kann dieses Feld leergelassen werden.</t>
  </si>
  <si>
    <t>ROS1 - IHC - result</t>
  </si>
  <si>
    <t>Result of the ROS1 examination (immunohistochemistry).
If no ROS1 examination was performed, this field can be left blank.</t>
  </si>
  <si>
    <t>F23</t>
  </si>
  <si>
    <t>ROS1 - ISH - Ergebnis</t>
  </si>
  <si>
    <t>Ergebnis der ROS1-Untersuchung (In-Situ-Hybridisierung).
Wurde keine ROS1-Untersuchung durchgeführt, kann dieses Feld leergelassen werden.</t>
  </si>
  <si>
    <t>ROS1 - ISH - result</t>
  </si>
  <si>
    <t>Positiv (P)
Negative (N)
Questionable (F)
Not analysable (NA)</t>
  </si>
  <si>
    <t>Result of the ROS1 examination (in situ hybridisation).
If no ROS1 examination was performed, this field can be left blank.</t>
  </si>
  <si>
    <t>F24</t>
  </si>
  <si>
    <t>ROS1 - FISH - Ergebnis</t>
  </si>
  <si>
    <t>Ergebnis der ROS1-Untersuchung (Fluoreszenz-in-Situ-Hybridisierung).
Wurde keine ROS1-Untersuchung durchgeführt, kann dieses Feld leergelassen werden.</t>
  </si>
  <si>
    <t>ROS1 - FISH - result</t>
  </si>
  <si>
    <t>Result of the ROS1 examination (fluorescence in situ hybridisation).
If no ROS1 examination was performed, this field can be left blank.</t>
  </si>
  <si>
    <t>F25</t>
  </si>
  <si>
    <t>ROS1 - NGS - Ergebnis</t>
  </si>
  <si>
    <t>Ergebnis der ROS1-Untersuchung (Next-generation Sequencing).
Wurde keine ROS1-Untersuchung durchgeführt, kann dieses Feld leergelassen werden.</t>
  </si>
  <si>
    <t>ROS1 - NGS - result</t>
  </si>
  <si>
    <t>Result of the ROS1 examination (next-generation sequencing).
If no ROS1 examination was performed, this field can be left blank.</t>
  </si>
  <si>
    <t>F26</t>
  </si>
  <si>
    <t>BRAF V600 - Untersuchung</t>
  </si>
  <si>
    <t>Angabe, ob eine Untersuchung auf eine BRAF V600-Mutation durchgeführt wurde.</t>
  </si>
  <si>
    <t>BRAF V600 - examination</t>
  </si>
  <si>
    <t>Indication of whether testing for a BRAF V600 mutation was performed.</t>
  </si>
  <si>
    <t>F27</t>
  </si>
  <si>
    <t>BRAF V600 - Ergebnis</t>
  </si>
  <si>
    <t>Wildtyp (W)
Mutation (M)
Unbekannt (U)</t>
  </si>
  <si>
    <t>Ergebnis der BRAF V600-Untersuchung.
Wurde keine BRAF V600-Untersuchung durchgeführt, kann dieses Feld leergelassen werden.</t>
  </si>
  <si>
    <t>BRAF V600 - result</t>
  </si>
  <si>
    <t>Wild-type (W)
Mutation (M)
Unknown (U)</t>
  </si>
  <si>
    <t>Result of BRAF V600 examination.
If no BRAF V600 examination was performed, this field can be left blank.</t>
  </si>
  <si>
    <t>F28</t>
  </si>
  <si>
    <t>NTRK1-3 - Untersuchung</t>
  </si>
  <si>
    <t>Angabe, ob eine Untersuchung auf eine NTRK-Alteration (NTRK1, NTRK2, NTRK3) durchgeführt wurde.</t>
  </si>
  <si>
    <t>NTRK1-3 - examination</t>
  </si>
  <si>
    <t>Indication of whether an examination for NTRK alteration (NTRK1, NTRK2, NTRK3) was carried out.</t>
  </si>
  <si>
    <t>F29</t>
  </si>
  <si>
    <t>NTRK1-3 - NGS - Ergebnis</t>
  </si>
  <si>
    <t>NTRK1-3 - NGS - result</t>
  </si>
  <si>
    <t>F30</t>
  </si>
  <si>
    <t>NTRK1-3 - IHC - Ergebnis</t>
  </si>
  <si>
    <t>NTRK1-3 - IHC - result</t>
  </si>
  <si>
    <t>F31</t>
  </si>
  <si>
    <t>NTRK1-3 - FISH - Ergebnis</t>
  </si>
  <si>
    <t>NTRK1-3 - FISH - result</t>
  </si>
  <si>
    <t>F32</t>
  </si>
  <si>
    <t>NTRK1-3 - RT-PCR - Ergebnis</t>
  </si>
  <si>
    <t>NTRK1-3 - RT-PCR - result</t>
  </si>
  <si>
    <t>F33</t>
  </si>
  <si>
    <t>RET - Untersuchung</t>
  </si>
  <si>
    <t>Angabe, ob eine Untersuchung auf eine RET-Alteration durchgeführt wurde.</t>
  </si>
  <si>
    <t>RET - examination</t>
  </si>
  <si>
    <t>Indication of whether an examination for RET alteration was carried out.</t>
  </si>
  <si>
    <t>F34</t>
  </si>
  <si>
    <t>RET - NGS - Ergebnis</t>
  </si>
  <si>
    <t>Ergebnis der RET-Untersuchung (Next-generation Sequencing).
Wurde keine RET-Untersuchung durchgeführt, kann dieses Feld leergelassen werden.</t>
  </si>
  <si>
    <t>RET - NGS - result</t>
  </si>
  <si>
    <t>Result of the RET (next-generation sequencing) examination.
If no RET examination was performed, this field can be left blank.</t>
  </si>
  <si>
    <t>F35</t>
  </si>
  <si>
    <t>RET - FISH - Ergebnis</t>
  </si>
  <si>
    <t>Ergebnis der RET-Untersuchung (Fluoreszenz-in-Situ-Hybridisierung).
Wurde keine RET-Untersuchung durchgeführt, kann dieses Feld leergelassen werden.</t>
  </si>
  <si>
    <t>RET - FISH - result</t>
  </si>
  <si>
    <t>Result of the RET examination (fluorescence in situ hybridisation).
If no RET examination was performed, this field can be left blank.</t>
  </si>
  <si>
    <t>F36</t>
  </si>
  <si>
    <t>RET - RT-PCR - Ergebnis</t>
  </si>
  <si>
    <t>RET - RT-PCR - result</t>
  </si>
  <si>
    <t>F37</t>
  </si>
  <si>
    <t>Anzahl der untersuchten Lymphknoten</t>
  </si>
  <si>
    <t>Angabe, wie viele Lymphknoten untersucht wurden.</t>
  </si>
  <si>
    <t>6.7 Anzahl der untersuchen Lymphknoten
Numerisch</t>
  </si>
  <si>
    <t>Number of lymph nodes examined</t>
  </si>
  <si>
    <t>Indication of how many lymph nodes were examined.</t>
  </si>
  <si>
    <t>F38</t>
  </si>
  <si>
    <t>Anzahl der befallenen Lymphknoten</t>
  </si>
  <si>
    <r>
      <t xml:space="preserve">Angabe, wie viele der untersuchten Lymphknoten befallen sind (Befallene Lymphknoten </t>
    </r>
    <r>
      <rPr>
        <sz val="8"/>
        <rFont val="Calibri"/>
        <family val="2"/>
      </rPr>
      <t>≤</t>
    </r>
    <r>
      <rPr>
        <sz val="8"/>
        <rFont val="Arial"/>
        <family val="2"/>
      </rPr>
      <t xml:space="preserve"> untersuchte Lymphknoten).</t>
    </r>
  </si>
  <si>
    <t>6.8 Anzahl der befallenen Lymphknoten
Numerisch</t>
  </si>
  <si>
    <t>Number of lymph nodes involved</t>
  </si>
  <si>
    <t>Indication of how many of the examined lymph nodes are involved (involved lymph nodes ≤ examined lymph nodes).</t>
  </si>
  <si>
    <t>G</t>
  </si>
  <si>
    <t>Operation</t>
  </si>
  <si>
    <t>Surgery</t>
  </si>
  <si>
    <t>G01</t>
  </si>
  <si>
    <t>Datum Operation</t>
  </si>
  <si>
    <t>13.1 OP Datum
Ein exaktes (taggenaues) Datum ist anzugeben.</t>
  </si>
  <si>
    <t>Date of surgery</t>
  </si>
  <si>
    <t>G02</t>
  </si>
  <si>
    <t>Intention Operation</t>
  </si>
  <si>
    <t>Kurativ (K)
Palliativ (P)
Diagnostisch (D)
Revision/Komplikation (R)
Sonstiges (S)
Fehlende Angabe (X)</t>
  </si>
  <si>
    <t>Angabe, mit welchem Ziel die Operation geplant wurde.</t>
  </si>
  <si>
    <t>13.1 Intention der Operation
K = kurativ
P = palliativ
D = diagnostisch
R = Revision/Komplikation
S = Sonstiges
X = fehlende Angabe</t>
  </si>
  <si>
    <t>Intention of surgery</t>
  </si>
  <si>
    <t>Curative (K)
Palliative (P)
Diagnostic (D)
Revision/Complication (R)
Other (S)
Missing information (X)</t>
  </si>
  <si>
    <t>Indication of the objective with which the surgery was planned.</t>
  </si>
  <si>
    <t>G03</t>
  </si>
  <si>
    <t>OPS-Code</t>
  </si>
  <si>
    <t>13.3 OPS
OPS (5-*)
In begründeten Ausnahmefällen sind auch andere Kodes außerhalb der 5er zugelassen.</t>
  </si>
  <si>
    <t>G04</t>
  </si>
  <si>
    <t>VATS / RATS</t>
  </si>
  <si>
    <t>&lt;VATS_RATS&gt;</t>
  </si>
  <si>
    <t>G05</t>
  </si>
  <si>
    <t>OP-Komplikationen Art</t>
  </si>
  <si>
    <t>Keine Komplikationen (N)
Anastomosen-/Bronchusstumpfinsuffizienz (IS)
Blutung (BL)
Herzrhythmusstörungen (HRS)
Protrahierte Parenchymfistel (PF)
Pneumonie (PN)
Pleuraempyem (PE)
Wundinfektion (WI)
Sonstiges (S)</t>
  </si>
  <si>
    <t xml:space="preserve">Die Liste der Komplikationen bildet lediglich eine Auswahl der wichtigsten Komplikationen ab. Sonstige Komplikationen sind unter "S" zu codieren. Mehrfachnennungen der Komplikationen sind möglich. </t>
  </si>
  <si>
    <t>Surgery complications type</t>
  </si>
  <si>
    <t>No complications (N)
Anastomosis/bronchus stump insufficiency (IS)
Bleeding (BL)
Cardiac arrhythmia (HRS)
Pneumonia (PN)
Pleural empyema (PE)
Protracted parenchymal fistula (PF)
Wound infection (WI)
Other (S)</t>
  </si>
  <si>
    <t xml:space="preserve">The list of complications only represents a selection of the most important complications. Other complications are to be coded under "S". Multiple entries of complications are possible. </t>
  </si>
  <si>
    <t>G06</t>
  </si>
  <si>
    <t>OP-Komplikationen Zeitpunkt</t>
  </si>
  <si>
    <t>Keine Komplikationen (N)
Intraoperative Komplikationen (I)
Postoperative Komplikationen (P)
Intra- und postoperative Komplikationen (B)
Unbekannt (U)</t>
  </si>
  <si>
    <t>Postoperativ sind Komplikationen, die innerhalb von 30 Tagen nach der Resektion des Tumors aufgetreten sind. Wenn im Feld G05 mehrere Komplikationen übersendet werden und eine davon intraoperativ und eine andere postoperativ aufgetreten ist, ist ein "B" zu senden.</t>
  </si>
  <si>
    <t>Surgery complications timing</t>
  </si>
  <si>
    <t>No complications (N)
Intraoperative complications (I)
Postoperative complications (P)
Intra- and postoperative complications (B)
Unknown (U)</t>
  </si>
  <si>
    <t>Postoperative complications are complications that occurred within 30 days after resection of the tumour. If several complications are sent in field G05 and one of them occurred intraoperatively and another postoperatively, a "B" is to be sent.</t>
  </si>
  <si>
    <t>G07</t>
  </si>
  <si>
    <t>Behandlungseinheit Thoraxchirurgie</t>
  </si>
  <si>
    <t>Thoraxchirurgie 1 (1)
Thoraxchirurgie 2 (2)
Thoraxchirurgie 3 (3)
Thoraxchirurgie außerhalb Zentrum (A)</t>
  </si>
  <si>
    <t>Angabe der Behandlungseinheit Thoraxchirurgie, die für die Operation zuständig ist. Die Namen der Behandlungseinheiten werden pseudonmyisiert erhoben. Es können bis zu 3 Thoraxchirurgien pro Zentrum übersendet werden. Es ist durch das Zentrum festzulegen, welche Behandlungseinheit unter Thoraxchirurgie 1, Thoraxchirurgie 2, ... codiert wird.</t>
  </si>
  <si>
    <t>Thoracic surgery treatment unit</t>
  </si>
  <si>
    <t>Thoracic surgery 1 (1)
Thoracic surgery 2 (2)
Thoracic surgery 3 (3)
Thoracic surgery outside centre (A)</t>
  </si>
  <si>
    <t>Indication of the thoracic surgery treatment unit responsible for the surgery. The names of the treatment units are collected pseudonymously. Up to 3 thoracic surgery units per centre can be sent. The centre must determine which treatment unit is coded under thoracic surgery 1, thoracic surgery 2, ... is coded.</t>
  </si>
  <si>
    <t>H</t>
  </si>
  <si>
    <t>Strahlentherapie</t>
  </si>
  <si>
    <t>Radiotherapy</t>
  </si>
  <si>
    <t>H01</t>
  </si>
  <si>
    <t>Beginndatum Strahlentherapie</t>
  </si>
  <si>
    <t>Angabe, wann die Strahlentherapie begonnen wurde.</t>
  </si>
  <si>
    <t>14.5: Strahlentherapie Beginn 
Ein exaktes (taggenaues) Datum ist anzugeben.</t>
  </si>
  <si>
    <t>Radiotherapy start date</t>
  </si>
  <si>
    <t>Indication of when radiotherapy was started.</t>
  </si>
  <si>
    <t>H02</t>
  </si>
  <si>
    <t>Enddatum Strahlentherapie</t>
  </si>
  <si>
    <t>Angabe, wann die Strahlentherapie beendet wurde.</t>
  </si>
  <si>
    <t xml:space="preserve">14.6: Strahlentherapie Ende 
Ein exaktes (taggenaues) Datum ist anzugeben.
</t>
  </si>
  <si>
    <t>Radiotherapy end date</t>
  </si>
  <si>
    <t>Indication of when the radiotherapy was completed.</t>
  </si>
  <si>
    <t>H03</t>
  </si>
  <si>
    <t>Radiochemotherapie</t>
  </si>
  <si>
    <t>Keine Radiochemotherapie (N)
Simultan (S)
Sequentiell (SQ)</t>
  </si>
  <si>
    <t>Angabe, ob eine Radiochemotherapie durchgeführt wurde. "Beginndatum Strahlentherapie und "Enddatum Strahlentherapie" entspricht dann dem Beginn- und Enddatum der entsprechenden Strahlentherapie. Die dazugehörige Chemotherapie ist in der Sektion "Systemtherapie" mit den entsprechenden Angaben zu übersenden.</t>
  </si>
  <si>
    <t>Radiochemotherapy</t>
  </si>
  <si>
    <t>No radiochemotherapy (N)
Simultaneous (S)
Sequential (SQ)</t>
  </si>
  <si>
    <t>Indication of whether radiochemotherapy was performed. "Start date radiotherapy and "End date radiotherapy" then corresponds to the start and end date of the corresponding radiotherapy. The corresponding chemotherapy is to be sent in the section "Systemic therapy" with the corresponding information.</t>
  </si>
  <si>
    <t>H04</t>
  </si>
  <si>
    <t>Art Strahlentherapie</t>
  </si>
  <si>
    <t>Perkutan (Teletherapie) (P)
Perkutan stereotaktisch (P-ST)
Perkutan, atemgetriggert (P-4D)
Perkutan, stereotaktisch, atemgetriggert (P-ST4D)
Perkutan, stereotaktisch ohne Chemotherapie/Sensitizer (PRCN-ST)
Perkutan, atemgetriggert, ohne Chemotherapie/Sensitizer (PRCN-4D)
Perkutan, stereotaktisch, atemgetriggert, ohne Chemotherapie/Sensitizer (PRCN-ST4D)
Perkutan mit Chemotherapie/Sensitizer (PRCJ)
Perkutan, atemgetriggert, mit Chemotherapie/Sensitizer (PRCJ-4D)
Endokavitäre Kontakttherapie (K)
Sonstiges (S)</t>
  </si>
  <si>
    <t>Angabe, mit welcher Technik die Strahlentherapie durchgeführt wurde.</t>
  </si>
  <si>
    <t>14.7: Strahlentherapie Applikationsart
P = perkutan (Teletherapie)
P-ST = perkutan stereotaktisch
P-4D = perkutan, atemgetriggert
P-ST4D = perkutan, stereotaktisch, atemgetriggert
PRCN-ST = perkutan, stereotaktisch ohne Chemotherapie/Sensitizer
PRCN-4D = perkutan, atemgetriggert, ohne Chemotherapie/Sensitizer
PRCN-ST4D = perkutan, stereotaktisch, atemgetriggert, ohne Chemotherapie/Sensitizer
PRCJ = perkutan mit Chemotherapie/Sensitizer
PRCJ-4D = perkutan, atemgetriggert, mit Chemotherapie/Sensitizer
K = endokavitäre Kontakttherapie
KHDR = endokavitäre Kontakttherapie, high dose rate therapy
KLDR = endokavitäre Kontakttherapie, low dose rate therapy
KPDR = endokavitäre Kontakttherapie, pulsed dose rate therapy
I = intersitielle Kontakttherapie
IHDR = intersitielle Kontakttherapie, high dose rate therapy
ILDR = intersitielle Kontakttherapie, low dose rate therapy
IPDR = intersitielle Kontakttherapie, pulsed dose rate therapy
MSIRT = selektive interne Radio-Therapie
MPRRT = Peptid-Radio-Rezeptor-Therapie
MPSMA = PSMA-Therapie
MRJT = Radiojod-Therapie
MRIT = Radioimmun-Therapie
M = sonstige metabolische Radionuklidtherapie
S = Sonstiges</t>
  </si>
  <si>
    <t>Type of radiotherapy</t>
  </si>
  <si>
    <t>Percutaneous (teletherapy) (P)
Percutaneous stereotactic (P-ST)
Percutaneous, breath-triggered (P-4D)
Percutaneous, stereotactic, breath-triggered (P-ST4D)
Percutaneous, stereotactic without chemotherapy/sensitizer (PRCN-ST)
Percutaneous, breath-triggered, without chemotherapy/sensitizer (PRCN-4D)
Percutaneous, stereotactic, breath triggered, without chemotherapy/sensitizer (PRCN-ST4D)
Percutaneous with chemotherapy/sensitizer (PRCJ)
Percutaneous, breath-triggered, with chemotherapy/sensitizer (PRCJ-4D)
Endocavitary contact therapy (K)
Other (S)</t>
  </si>
  <si>
    <t>Indication of which technique was used for the radiotherapy.</t>
  </si>
  <si>
    <t>H05</t>
  </si>
  <si>
    <t>Intention Strahlentherapie</t>
  </si>
  <si>
    <t>Kurativ (K)
Palliativ (P)
Lokal kurativ bei Oligometastasierung (O)
Sonstiges (S)
Keine Angabe (X)</t>
  </si>
  <si>
    <t>Angabe, mit welcher Intention die Strahlentherapie geplant wurde.</t>
  </si>
  <si>
    <t>14.1: Intention der Strahlentherapie
K = kurativ
P = palliativ
O = lokal kurativ bei Oligometastasierung
S = Sonstiges
X = keine Angabe</t>
  </si>
  <si>
    <t>Intention of radiotherapy</t>
  </si>
  <si>
    <t>Curative (K)
Palliative (P)
Locally curative in case of oligometastasis (O)
Other (S)
Not specified (X)</t>
  </si>
  <si>
    <t>Indication of the intention with which the radiotherapy was planned.</t>
  </si>
  <si>
    <t>H06</t>
  </si>
  <si>
    <t>Zeitpunkt Strahlentherapie</t>
  </si>
  <si>
    <t>Ohne Bezug zu einer operativen Therapie (O)
Adjuvant (A)
Neoadjuvant (N)
Intraoperativ (I)
Additiv (Z)
Sonstiges (S)</t>
  </si>
  <si>
    <t>Angabe, in welchem Bezug die Bestrahlung zu einer operativen Therapie steht.</t>
  </si>
  <si>
    <t>14.2: Strahlentherapie Stellung zu operativer Therapie
O = ohne Bezug zu einer operativen Therapie
A = adjuvant
N = neoadjuvant
I = intraoperativ
Z = additiv
S = Sonstiges</t>
  </si>
  <si>
    <t>Radiotherapy timing</t>
  </si>
  <si>
    <t>Without reference to surgical therapy (O)
Adjuvant (A)
Neoadjuvant (N)
Intraoperative (I)
Additive (Z)
Other (S)</t>
  </si>
  <si>
    <t>Indication of how the radiotherapy relates to a surgical therapy.</t>
  </si>
  <si>
    <t>H07</t>
  </si>
  <si>
    <t>Prophylaktische Schädelbestrahlung</t>
  </si>
  <si>
    <r>
      <t xml:space="preserve">Angabe, ob eine prophylaktische Schädelbestrahlung nach Abschluss der Chemo-Strahlentherapie durchgeführt wurde. Diese Angabe ist in dem Strahlentherapie-Block zu übersenden, in der auch die entsprechende vorangegangene Radiochemotherapie übersendet wird.
</t>
    </r>
    <r>
      <rPr>
        <i/>
        <sz val="8"/>
        <rFont val="Arial"/>
        <family val="2"/>
      </rPr>
      <t>Vgl. Leitlinie QI 15</t>
    </r>
  </si>
  <si>
    <t>Prophylactic cranial irradiation</t>
  </si>
  <si>
    <t>Indication of whether prophylactic cranial irradiation was performed after completion of chemo-radiotherapy. This information must be sent in the radiotherapy block in which the corresponding previous radiochemotherapy is also sent.
See guideline QI 15</t>
  </si>
  <si>
    <t>H08</t>
  </si>
  <si>
    <t>Behandlungseinheit Strahlentherapie</t>
  </si>
  <si>
    <t>Radiotherapy treatment unit</t>
  </si>
  <si>
    <t>I</t>
  </si>
  <si>
    <t>Systemtherapie</t>
  </si>
  <si>
    <t>Systemic therapy</t>
  </si>
  <si>
    <t>I01</t>
  </si>
  <si>
    <t>Art Systemtherapie</t>
  </si>
  <si>
    <t>Chemotherapie (CH)
Hormontherapie (HO)
Immun-/Antikörpertherapie (IM)
Zielgerichtete Substanzen (ZS)
Chemo- + Immun-/Antikörpertherapie (CI)
Chemotherapie + zielgerichtete Substanzen (CZ)
Chemo- + Immun-/Antikörpertherapie + zielgerichtete Substanzen (CIZ)
Immun-/Antikörpertherapie + zielgerichtete Substanzen (IZ)
Stammzelltransplantation (inklusive Knochenmarktransplantation) (SZ)
Active Surveillance (AS)
Wait and see (WS)
Watchful Waiting (WW)
Sonstiges (SO)</t>
  </si>
  <si>
    <t>In der technischen Umsetzung ist pro Systemtherapie nur eine Therapieart möglich. Das Datenfeld beinhaltet auch abwartende Strategien (Active Surveillance, Wait and see, Watchful Waiting).</t>
  </si>
  <si>
    <t>16.3 Systemische Therapie
CH = Chemotherapie
HO = Hormontherapie
IM = Immun-/Antikörpertherapie
ZS = zielgerichtete Substanzen
CI = Chemo- + Immun-/Antikörpertherapie
CZ = Chemotherapie + zielgerichtete Substanzen
CIZ = Chemo- + Immun-/Antikörpertherapie + zielgerichtete Substanzen
IZ = Immun-/Antikörpertherapie + zielgerichtete Substanzen
SZ = Stammzelltransplantation (inklusive Knochenmarktransplantation)
AS = Active Surveillance
WS = Wait and see
WW = Watchful Waiting
SO = Sonstiges</t>
  </si>
  <si>
    <t>Type of systemic therapy</t>
  </si>
  <si>
    <t>Chemotherapy (CH)
Hormone therapy (HO)
Immune/antibody therapy (IM)
Targeted substances (ZS)
Chemotherapy + immune/antibody therapy (CI)
Chemotherapy + targeted substances (CZ)
Chemo- + immune/antibody therapy + targeted substances (CIZ)
Immune/antibody therapy + targeted substances (IZ)
Stem cell transplantation (including bone marrow transplantation) (SZ)
Active surveillance (AS)
Wait and see (WS)
Watchful Waiting (WW)
Other (SO)</t>
  </si>
  <si>
    <t>In the technical implementation, only one type of therapy is possible per systemic therapy. The data field also includes waiting strategies (active surveillance, wait and see, watchful waiting).</t>
  </si>
  <si>
    <t>I02</t>
  </si>
  <si>
    <t>Therapielinie</t>
  </si>
  <si>
    <t>1 (1)
2 (2)
3 (3)
…
15 (15)
Unbekannt (U)</t>
  </si>
  <si>
    <t xml:space="preserve">Unter Erstlinientherapie wird die erste Systemtherapie nach Diagnosestellung verstanden. Im Rahmen von Kombinationstherapien können sich in einer Linie Therapiebeginn und/oder -abschluss für die kombinierten Substanzen zeitlich unterscheiden. Das Hinzufügen bzw.  Aus-/Absetzen einer Substanz wird im Rahmen von Kombinationstherapie nicht als eine Änderung der Therapielinie angesehen. Auch eine Dosisreduktion, z.B. bei Nebenwirkungen, ist nicht als eine Änderung der Therapielinie zu werten.
Im Gegensatz dazu ist eine Änderung des Therapieregimes bei Nichtansprechen, Rezidiv oder progredienter Metastasierung als Zweit- , Dritt- bzw. Viertlinientherapie (etc.) einzustufen. </t>
  </si>
  <si>
    <t>Therapy line</t>
  </si>
  <si>
    <t>1 (1)
2 (2)
3 (3)
…
15 (15)
Unknown (U)</t>
  </si>
  <si>
    <t>First-line therapy is the first system therapy after diagnosis. In the context of combination therapies, the start and/or end of therapy for the combined substances in a line may differ in time. The addition or discontinuation of a substance is not regarded as a change in the therapy line in the context of combination therapy. A dose reduction, e.g. in the case of side effects, is also not to be regarded as a change in the line of therapy.
In contrast, a change in the therapy regime in the case of non-response, relapse or progressive metastasis is to be classified as second-, third- or fourth-line therapy (etc.).</t>
  </si>
  <si>
    <t>I03</t>
  </si>
  <si>
    <t>Beginndatum Systemtherapie</t>
  </si>
  <si>
    <t>Angabe, wann die Systemtherapie begonnen wurde.</t>
  </si>
  <si>
    <t xml:space="preserve">16.5: Systemische Therapie Beginn
Ein exaktes (taggenaues) Datum ist anzugeben.
</t>
  </si>
  <si>
    <t>Systemic therapy start date</t>
  </si>
  <si>
    <t>Indication of when the systemic therapy was started.</t>
  </si>
  <si>
    <t>I04</t>
  </si>
  <si>
    <t>Enddatum Systemtherapie</t>
  </si>
  <si>
    <t>Angabe, wann die Systemtherapie beendet wurde.</t>
  </si>
  <si>
    <t>16.8: Systemische Therapie Ende
Ein exaktes (taggenaues) Datum ist anzugeben.</t>
  </si>
  <si>
    <t>Systemic therapy end date</t>
  </si>
  <si>
    <t>Indication of when the systemic therapy was stopped.</t>
  </si>
  <si>
    <t>I05</t>
  </si>
  <si>
    <t>Intention Systemtherapie</t>
  </si>
  <si>
    <t>Kurativ (K)
Palliativ (P)
Sonstiges (S)
Keine Angabe (X)</t>
  </si>
  <si>
    <t>Angabe, mit welcher Intention die systemische Therapie geplant wurde.</t>
  </si>
  <si>
    <t>16.1 Intention der systemischen Therapie
'K = kurativ
P = palliativ
S = Sonstiges
X = keine Angabe</t>
  </si>
  <si>
    <t>Intention of systemic therapy</t>
  </si>
  <si>
    <t>Curative (K)
Palliative (P)
Other (S)
Not specified (X)</t>
  </si>
  <si>
    <t>Indication of the intention with which the systemic therapy was planned.</t>
  </si>
  <si>
    <t>I06</t>
  </si>
  <si>
    <t>Zeitpunkt Systemtherapie</t>
  </si>
  <si>
    <t>Ohne Bezug zu einer operativen Therapie (O)
Adjuvant (A)
Neoadjuvant (N)
Intraoperativ (I)
Sonstiges (S)</t>
  </si>
  <si>
    <t>Angabe, in welchem Bezug die systemische Therapie zu einer operativen Therapie steht.</t>
  </si>
  <si>
    <t>16.2 Systemische Therapie Stellung zu operativer Therapie
O = ohne Bezug zu einer operativen Therapie
A = adjuvant
N = neoadjuvant
I = intraoperativ
S = Sonstiges</t>
  </si>
  <si>
    <t>Systemic therapy timing</t>
  </si>
  <si>
    <t>Without reference to surgical therapy (O)
Adjuvant (A)
Neoadjuvant (N)
Intraoperative (I)
Other (S)</t>
  </si>
  <si>
    <t>Indication of how systemic therapy relates to surgical therapy.</t>
  </si>
  <si>
    <t>I07</t>
  </si>
  <si>
    <t>Chemotherapie Substanzen</t>
  </si>
  <si>
    <t>Carboplatin (L01XA02)
Cisplatin (L01XA01)
Docetaxel (L01CD02)
Etoposid (L01CB01)
Gemcitabin (L01BC05)
Nab-Paclitaxel (L01CD01-Nab)
Paclitaxel (L01CD01)
Pemetrexed (L01BA04)
Topotecan (L01CE01)
Vinorelbin (L01CA04)
Sonstiges (S)</t>
  </si>
  <si>
    <t>Falls eine Chemotherapie durchgeführt wurde, ist in diesem Feld die Substanz anzugeben. Mehrfachnennungen sind möglich, um Kombinationen der Substanzen abbilden zu können.</t>
  </si>
  <si>
    <t>16.6 Systemische Therapie Substanz
Wirkstoff (Freitext).</t>
  </si>
  <si>
    <t>Chemotherapy substances</t>
  </si>
  <si>
    <t>If chemotherapy was administered, the substance must be indicated in this field. Multiple entries are possible in order to be able to map combinations of substances.</t>
  </si>
  <si>
    <t>I08</t>
  </si>
  <si>
    <t>TKI-Therapie Substanzen</t>
  </si>
  <si>
    <t>Falls eine TKI-Therapie durchgeführt wurde, ist in diesem Feld die Substanz anzugeben. Die Substanzen sind nach der Wirkungsweise in ALK, BRAF, EGFR und ROS1 kategorisiert. Ist eine Substanz einer Kategorie nicht vertreten, so ist die entsprechende "Sonstige"-Ausprägung zu übersenden, z.B. "ROS1 - Sonstiges". Ist die Substanz keiner der Kategorien zuzuordnen, kann ein "S" übersendet werden.</t>
  </si>
  <si>
    <t>TKI therapy substances</t>
  </si>
  <si>
    <t>If a TKI therapy was carried out, the substance must be indicated in this field. The substances are categorised according to their mode of action in ALK, BRAF, EGFR and ROS1. If a substance is not represented in a category, the corresponding "Other" expression must be sent, e.g. "ROS1 - Other". If the substance cannot be assigned to any of the categories, an "S" can be sent.</t>
  </si>
  <si>
    <t>I09</t>
  </si>
  <si>
    <t>Antikörper-/Immuntherapie Substanzen</t>
  </si>
  <si>
    <t>CTLA-4 - Ipilimumab (L01FX04)
CTLA-4 - Sonstiges (CTLA-4-S)
PD-L1 - Atezolizumab (L01FF05)
PD-L1 - Cemiplimab (L01FF06)
PD-L1 - Durvalumab (L01FF03)
PD-L1 - Nivolumab (L01FF01)
PD-L1 - Pembrolizumab (L01FF02)
PD-L1 - Sonstiges (PD-L1-S)
VEGF - Bevacizumab (L01FG01)
VEGF - Ramucirumab (L01FG02)
VEGF - Nintedanib (L01EX09)
VEGF - Sonstiges (VEGF-S)
Sonstiges (S)</t>
  </si>
  <si>
    <t>Falls eine Antikörper- oder Immuntherapie durchgeführt wurde, ist in diesem Feld die Substanz anzugeben. Die Substanzen sind nach der Wirkungsweise in CTLA-4, PD-L1 und VEGF kategorisiert. Ist eine Substanz einer Kategorie nicht vertreten, so ist die entsprechende "Sonstige"-Ausprägung zu übersenden, z.B. "CTLA-4 - Sonstiges". Ist die Substanz keiner der Kategorien zuzuordnen, kann ein "S" übersendet werden.</t>
  </si>
  <si>
    <t>Antibody/immunotherapy substances</t>
  </si>
  <si>
    <t>If an antibody or immunotherapy was carried out, the substance must be indicated in this field. The substances are categorised according to their mode of action in CTLA-4, PD-L1 and VEGF. If a substance is not represented in a category, the corresponding "Other" expression must be sent, e.g. "CTLA-4 - Other". If the substance cannot be assigned to any of the categories, an "S" can be sent.</t>
  </si>
  <si>
    <t>I10</t>
  </si>
  <si>
    <t>CTCAE-Grad unter Systemtherapie</t>
  </si>
  <si>
    <t>Keine (K)
Mild (1)
Moderat (2) 
Schwerwiegend (3)
Lebensbedrohlich (4)
Tödlich (5)
Unbekannt (U)</t>
  </si>
  <si>
    <t>Angabe, zu welchem Schweregrad von Nebenwirkungen es bei der Systemtherapie gekommen ist.</t>
  </si>
  <si>
    <t>15.1 Nebenwirkungen von Strahlentherapie oder systemischer Therapie
K = keine
1 = mild
2 = moderat
3 = schwerwiegend
4 = lebensbedrohlich
5 = tödlich
U = unbekannt</t>
  </si>
  <si>
    <t>CTCAE grade under systemic therapy</t>
  </si>
  <si>
    <t>None (K)
Mild (1)
Moderate (2) 
Severe (3)
Life-threatening (4)
Fatal (5)
Unknown (U)</t>
  </si>
  <si>
    <t>Indication of the severity of side effects of the systemic therapy.</t>
  </si>
  <si>
    <t>I11</t>
  </si>
  <si>
    <t>I12</t>
  </si>
  <si>
    <t>Behandlungseinheit Systemtherapie</t>
  </si>
  <si>
    <t>Systemic therapy treatment unit</t>
  </si>
  <si>
    <t>J</t>
  </si>
  <si>
    <t>Fernmetastase</t>
  </si>
  <si>
    <t>Distant metastasis</t>
  </si>
  <si>
    <t>J01</t>
  </si>
  <si>
    <t>Lokalisation Fernmetastase</t>
  </si>
  <si>
    <t>Lunge (PUL)
Knochen (OSS)
Leber (HEP)
Hirn (BRA)
Lymphknoten (LYM)
Knochenmark (MAR)
Pleura (PLE)
Peritoneum (PER)
Nebennieren (ADR)
Haut (SKI)
Andere Organe (OTH)
Generalisierte Metastasierung (GEN)</t>
  </si>
  <si>
    <t>In der technischen Umsetzung ist hier nur eine Einfachauswahl möglich. Wenn Fernmetastasen an verschiedenen Lokalisationen diagnostiziert wurden, ist diese Sektion mehrmals zu übersenden, z.B. 1x die Sektion für die Knochenmetastase und 1x die Sektion für die Hirnmetastase.</t>
  </si>
  <si>
    <t>11.1 Lokalisation der Fernmetastase(n)
PUL = Lunge
OSS = Knochen
HEP = Leber
BRA = Hirn
LYM = Lymphknoten
MAR = Knochenmark
PLE = Pleura
PER = Peritoneum
ADR = Nebennieren
SKI = Haut
OTH = andere Organe
GEN = generalisierte Metastasierung</t>
  </si>
  <si>
    <t>Localisation of distant metastasis</t>
  </si>
  <si>
    <t>Lung (PUL)
Bone (OSS)
Liver (HEP)
Brain (BRA)
Lymph nodes (LYM)
Bone marrow (MAR)
Pleura (PLE)
Peritoneum (PER)
Adrenal glands (ADR)
Skin (SKI)
Other organs (OTH)
Generalised metastasis (GEN)</t>
  </si>
  <si>
    <t>In the technical implementation, only a single selection is possible here. If distant metastases were diagnosed at different locations, this section must be sent several times, e.g. 1x the section for the bone metastasis and 1x the section for the brain metastasis.</t>
  </si>
  <si>
    <t>J02</t>
  </si>
  <si>
    <t>Diagnosedatum Fernmetastase</t>
  </si>
  <si>
    <t>Angabe, wann die Fernmetastase festgestellt wurde.</t>
  </si>
  <si>
    <t>11.2 Datum der diagnostischen Sicherung von Fernmetastasen
Ein exaktes (taggenaues) Datum ist anzugeben.</t>
  </si>
  <si>
    <t>Diagnosis date of distant metastasis</t>
  </si>
  <si>
    <t>Indication of when the distant metastasis was detected.</t>
  </si>
  <si>
    <t>J03</t>
  </si>
  <si>
    <t>Lokaler Residualstatus Fernmetastase</t>
  </si>
  <si>
    <t>Kein Residualtumor (R0)
Mikroskopischer Residualtumor (R1)
Makroskopischer Residualtumor (R2)
Vorhandensein von Residualtumor kann nicht beurteilt werden (RX)
Residualtumorstatus ist nicht bekannt (U)</t>
  </si>
  <si>
    <t>Auskunft des Pathologen zum R-Status der Fernmetastase nach allen Operationen, d.h., dass nach einer Revisions-OP der dann erreichte R0-Status gemeldet wird und nicht der R1-Status nach der ersten OP, der die Revision notwendig machte. Die Aussage R2 kann auch durch den Operateur selbst getroffen werden.</t>
  </si>
  <si>
    <t>Local residual status of distant metastasis</t>
  </si>
  <si>
    <t>No residual tumour (R0)
Microscopic residual tumour (R1)
Macroscopic residual tumour (R2)
Presence of residual tumour cannot be assessed (RX)
Residual tumour status is not known (U)</t>
  </si>
  <si>
    <t>Information from the pathologist on the R status of the distant metastasis after all surgeries, i.e. that after a revision surgery, the R0 status then achieved is reported and not the R1 status after the first surgery that made the revision necessary. The statement R2 can also be made by the surgeon himself.</t>
  </si>
  <si>
    <t>K</t>
  </si>
  <si>
    <t>Studie</t>
  </si>
  <si>
    <t>Study</t>
  </si>
  <si>
    <t>K01</t>
  </si>
  <si>
    <t xml:space="preserve">Studienname </t>
  </si>
  <si>
    <t>Name der Studie (Freitext)</t>
  </si>
  <si>
    <t>Name of study</t>
  </si>
  <si>
    <t>Name of the study (free text)</t>
  </si>
  <si>
    <t>K02</t>
  </si>
  <si>
    <t>DigiNet (DN)
Sonstiges (S)</t>
  </si>
  <si>
    <t>K03</t>
  </si>
  <si>
    <t>Datum Studieneinschluss</t>
  </si>
  <si>
    <t>Datum, an dem der Patient für die Studienteilnahme eingewilligt hat.</t>
  </si>
  <si>
    <t xml:space="preserve">24.2 Studienteilnahme Datum
Ein exaktes (taggenaues) Datum ist anzugeben.
</t>
  </si>
  <si>
    <t xml:space="preserve">Date on which the patient consented to participate in the study. </t>
  </si>
  <si>
    <t>L</t>
  </si>
  <si>
    <t>Psychosozial</t>
  </si>
  <si>
    <t>Psychosocial</t>
  </si>
  <si>
    <t>L01</t>
  </si>
  <si>
    <r>
      <t>Angabe, ob der Patient ein Belastungsscreening mit einem validen Distress-Instrument (analog zur Best Practice [1] oder S3-Leitlinie "Psychoonkologische Diagnostik, Beratung u. Behandlung von erwachsenen Krebspatienten") erhalten hat.
[</t>
    </r>
    <r>
      <rPr>
        <vertAlign val="superscript"/>
        <sz val="8"/>
        <rFont val="Arial"/>
        <family val="2"/>
      </rPr>
      <t>1</t>
    </r>
    <r>
      <rPr>
        <sz val="8"/>
        <rFont val="Arial"/>
        <family val="2"/>
      </rPr>
      <t xml:space="preserve"> Stengel et al., 2021]</t>
    </r>
  </si>
  <si>
    <t>Indication of whether the patient has received a stress screening with a valid distress instrument (analogous to best practice [1] or S3 guideline "Psychoonkologische Diagnostik, Beratung u. Behandlung von erwachsenen Krebspatienten").
[1 Stengel et al., 2021]</t>
  </si>
  <si>
    <t>L02</t>
  </si>
  <si>
    <t>Beratung Sozialdienst</t>
  </si>
  <si>
    <r>
      <rPr>
        <i/>
        <sz val="8"/>
        <rFont val="Arial"/>
        <family val="2"/>
      </rPr>
      <t>Datum des Kontakts</t>
    </r>
    <r>
      <rPr>
        <sz val="8"/>
        <rFont val="Arial"/>
        <family val="2"/>
      </rPr>
      <t xml:space="preserve">
Nein - kein Kontakt (N)
Unbekannt (U)</t>
    </r>
  </si>
  <si>
    <t>KR11 - Kolorektales Karzinom: Datum des Sozialdienstkontaktes
dd.mm.yyyy = Datum des Kontakts
N = nein – kein Kontakt
U = unbekannt</t>
  </si>
  <si>
    <t>Social service counselling</t>
  </si>
  <si>
    <r>
      <rPr>
        <i/>
        <sz val="8"/>
        <rFont val="Arial"/>
        <family val="2"/>
      </rPr>
      <t>Date of contact</t>
    </r>
    <r>
      <rPr>
        <sz val="8"/>
        <rFont val="Arial"/>
        <family val="2"/>
      </rPr>
      <t xml:space="preserve">
No - no contact (N)
Unknown (U)</t>
    </r>
  </si>
  <si>
    <t>M</t>
  </si>
  <si>
    <t>Follow-Up</t>
  </si>
  <si>
    <t>Follow-up</t>
  </si>
  <si>
    <t>M01</t>
  </si>
  <si>
    <t>Meldedatum</t>
  </si>
  <si>
    <t xml:space="preserve">1.2 Meldedatum 
Ein exaktes (taggenaues) Datum ist anzugeben.
</t>
  </si>
  <si>
    <t>Report date</t>
  </si>
  <si>
    <t>M02</t>
  </si>
  <si>
    <t>Melder (Quelle)</t>
  </si>
  <si>
    <t>Klinisches Krebsregister (KKR)
Zentrumsleitung (ZL)
Kooperationsnetzwerk (KNW)
Patientenbefragung (PB)
Sonstiges (S)
Unbekannt (U)</t>
  </si>
  <si>
    <t>Angabe, aus welcher Quelle diese Follow-Up Meldung stammt.</t>
  </si>
  <si>
    <t>Reporter (source)</t>
  </si>
  <si>
    <t>Clinical Cancer Registry (KKR)
Centre Management (ZL)
Cooperation Network (KNW)
Patient survey (PB)
Other (S)
Unknown (U)</t>
  </si>
  <si>
    <t>Indication of the source of this follow-up message.</t>
  </si>
  <si>
    <t>M03</t>
  </si>
  <si>
    <t>Untersuchungsdatum Follow-Up</t>
  </si>
  <si>
    <t>Datum, an dem die Untersuchung durchgeführt wurde, die zur Einschätzung des Tumorstatus geführt hat. Falls der Patient verstorben ist, ist hier das Sterbedatum zu melden.</t>
  </si>
  <si>
    <t>17.1 Untersuchungsdatum Verlauf
Ein exaktes (taggenaues) Datum ist anzugeben.</t>
  </si>
  <si>
    <t>Examination date follow-up</t>
  </si>
  <si>
    <t>Date on which the examination was performed that led to the assessment of the tumour status. If the patient has died, the date of death must be reported here.</t>
  </si>
  <si>
    <t>M04</t>
  </si>
  <si>
    <t>Aktives/Passives Follow-Up</t>
  </si>
  <si>
    <t>Aktiv (A)
Passiv (P)</t>
  </si>
  <si>
    <t xml:space="preserve">Die Unterscheidung aktiv / passives Follow-Up ist bei Nicht-Ereignissen wie „Tumorfreiheit“ oder „Patient lebt“ wichtig.
• Aktives Follow-Up: Information zum Vital- / Tumorstatus wurde aktiv eingeholt (z.B. durch Kontaktaufnahme mit Niedergelassenenen, Patienten, etc.). 
Beispiel: Niedergelassener schickt Infobrief an Zentrum: Patient ist tumorfrei (inkl. Datum Untersuchung).
• Passives Follow-Up: Passives Follow-Up kann nur gesendet werden, wenn das Follow-Up über ein klinisches Krebsregister eingeholt wird bzw. die OncoBox von einem klinischen Krebsregister befüllt wird. 
Alle medizinischen Einrichtungen sind gesetzlich verpflichtet, Informationen zum Verlauf einer Tumorerkrankung (z.B. Rezidiv, Fernmetastasen) an das einrichtungsbezogene Krebsregister zu senden. Insofern der Patient in ein anderes Bundesland umzieht und sich dort ein Ereignis entwickelt, erhält das ursprüngliche Krebsregister (mit Verzögerung) über einen Datenaustausch zwischen den Bundesländern die Information. Man geht also davon aus, dass Patienten, von denen kein Tumorereignis im Verlauf vorliegt, „tumorfrei“ sind. 
Beispiel: Das Klinische Krebsregister holt die Informationen „tumorfrei“ oder „Patient lebt“ nicht aktiv ein, sondern geht davon aus, dass insofern keine Tumorereignis im Verlauf gemeldet wurde, der Patient zum Zeitpunkt dd.mm.yyyy tumorfrei ist. </t>
  </si>
  <si>
    <t>Active/passive follow-up</t>
  </si>
  <si>
    <t>Active (A)
Passive (P)</t>
  </si>
  <si>
    <t xml:space="preserve">The distinction between active and passive follow-up is important for non-events such as "tumour-free" or "patient alive".
- Active follow-up: Information on the vital / tumour status was actively obtained (e.g. by contacting established physicians, patients, etc.). 
Example: A general practitioner sends an information letter to the centre: Patient is tumour-free (incl. date of examination).
- Passive follow-up: Passive follow-up can only be sent if the follow-up is obtained via a clinical cancer registry or the OncoBox is filled by a clinical cancer registry. 
All medical institutions are legally obliged to send information on the course of a tumour disease (e.g. recurrence, distant metastases) to the institution-related cancer registry. Insofar as the patient moves to another federal state and an event develops there, the original cancer registry receives the information (with a delay) via a data exchange between the federal states. It is therefore assumed that patients from whom there is no tumour event in the course are "tumour-free". 
Example: The Clinical Cancer Registry does not actively obtain the information "tumour-free" or "patient alive", but assumes that insofar as no tumour event was reported in the course, the patient is tumour-free at the time dd.mm.yyyy. </t>
  </si>
  <si>
    <t>M05</t>
  </si>
  <si>
    <t>Vitalstatus</t>
  </si>
  <si>
    <t>Falls der Patient verstorben ist, ist das Sterbedatum und die Angabe "Tod tumorbedingt" in der Sektion "Stammdaten" zu melden.</t>
  </si>
  <si>
    <t>Vital status</t>
  </si>
  <si>
    <t>Deceased (T)
Alive (L)</t>
  </si>
  <si>
    <t>If the patient is deceased, the date of death and the indication "Death due to tumour" must be reported in the section "Basic data".</t>
  </si>
  <si>
    <t>M06</t>
  </si>
  <si>
    <t>Gesamtbeurteilung Tumorstatus</t>
  </si>
  <si>
    <t>Overall assessment of tumour status</t>
  </si>
  <si>
    <t>M07</t>
  </si>
  <si>
    <t>Kein Tumor nachweisbar (K)
Tumorreste (Residualtumor) (T)
Tumorreste (Residualtumor) Progress (P)
Tumorreste (Residualtumor) No Change (N)
Lokalrezidiv (R)
Fraglicher Befund (F)
Unbekannt (U)
Fehlende Angabe (X)</t>
  </si>
  <si>
    <t>Wurde der Patient hinsichtlich eines Lokalrezidives nicht untersucht, da kein akuter Verdacht vorliegt, so soll hier ein K eingetragen werden. Wird ein "X", "U" oder "F" gesendet, kann diese Follow-Up-Meldung nicht mehr als tumorfrei gewertet werden.</t>
  </si>
  <si>
    <t>17.3 Tumorstatus Primärtumor
K = kein Tumor nachweisbar
T = Tumorreste (Residualtumor)
P = Tumorreste (Residualtumor) Progress
N = Tumorreste (Residualtumor) No Change
R = Lokalrezidiv
F = fraglicher Befund
U = unbekannt
X = fehlende Angabe</t>
  </si>
  <si>
    <t>If the patient was not examined for a local recurrence because there is no acute suspicion, a K should be entered here. If an "X", "U" or "F" is sent, this follow-up message can no longer be evaluated as tumour-free.</t>
  </si>
  <si>
    <t>M08</t>
  </si>
  <si>
    <t>Tumorstatus Lymphknoten</t>
  </si>
  <si>
    <t>Kein Lymphknotenbefall nachweisbar (K)
Neu aufgetretenes Lymphknotenrezidiv (R)
Bekannter Lymphknotenbefall Residuen (T)
Bekannter Lymphknotenbefall Progress (P)
Bekannter Lymphknotenbefall No Change (N)
Fraglicher Befund (F)
Unbekannt (U)
Fehlende Angabe (X)</t>
  </si>
  <si>
    <t>Wurde der Patient hinsichtlich des Lymphknotenbefalls nicht untersucht, da kein akuter Verdacht vorliegt, so soll hier ein K eingetragen werden. Wird ein "X", "U" oder "F" gesendet, kann diese Follow-Up-Meldung nicht mehr als tumorfrei gewertet werden.</t>
  </si>
  <si>
    <t>17.4 Tumorstatus Lymphknoten
K = kein Lymphknotenbefall nachweisbar
R = neu aufgetretenes Lymphknotenrezidiv
T = bekannter Lymphknotenbefall Residuen
P = bekannter Lymphknotenbefall Progress
N = bekannter Lymphknotenbefall No Change
F = fraglicher Befund
U = unbekannt
X = fehlende Angabe</t>
  </si>
  <si>
    <t>Tumour status lymph nodes</t>
  </si>
  <si>
    <t>If the patient was not examined for lymph node involvement because there is no acute suspicion, a K should be entered here. If an "X", "U" or "F" is sent, this follow-up message can no longer be evaluated as tumour-free.</t>
  </si>
  <si>
    <t>M09</t>
  </si>
  <si>
    <t>Tumorstatus Fernmetastasen</t>
  </si>
  <si>
    <t>Keine Fernmetastasen nachweisbar (K)
Neu aufgetretene Fernmetastase(n) bzw. Metastasenrezidiv (R)
Fernmetastasen Residuen (T)
Fernmetastasen Progress (P)
Fernmetastasen No Change (N)
Fraglicher Befund (F)
Unbekannt (U)
Fehlende Angabe (X)</t>
  </si>
  <si>
    <t>Wurde der Patient auf Fernmetastasen nicht untersucht, da kein akuter Verdacht vorliegt, so soll hier ein K eingetragen werden. Wird ein "X", "U" oder "F" gesendet, kann diese Follow-Up-Meldung nicht mehr als tumorfrei gewertet werden.</t>
  </si>
  <si>
    <t>17.5 Tumorstatus Fernmetastasen
K = keine Fernmetastasen nachweisbar
R = neu aufgetretene Fernmetastase(n) bzw. Metastasenrezidiv
T = Fernmetastasen Residuen
P = Fernmetastasen Progress
N = Fernmetastasen No Change
F = fraglicher Befund
U = unbekannt
X = fehlende Angabe</t>
  </si>
  <si>
    <t>Tumour status distant metastases</t>
  </si>
  <si>
    <t>If the patient was not examined for distant metastases because there is no acute suspicion, a K should be entered here. If an "X", "U" or "F" is sent, this follow-up message can no longer be evaluated as tumour-free.</t>
  </si>
  <si>
    <t>M10</t>
  </si>
  <si>
    <t>Zweittumor</t>
  </si>
  <si>
    <t>Secondary tumour</t>
  </si>
  <si>
    <t>Statement as to whether a second tumour has occurred in the course of treatment, e.g. breast carcinoma, pancreatic carcinoma,…</t>
  </si>
  <si>
    <t>OE</t>
  </si>
  <si>
    <t>Operative Expertise</t>
  </si>
  <si>
    <t>Das Modul "Operative Expertise" bildet die operative Expertise des Lungenzentrums ab (vgl. Kennzahl 9b). Die Felder OE1-OE7 bilden eine Operation ab. Das Modul mit den Feldern OE1-OE7 kann mehrfach übersendet werden. Es können alle Operationen gesendet werden, die zur operativen Expertise gezählt werden dürfen: anatomische Resektionen (OPS: 5-323 bis 5-328). Weiterhin werden zur operativen Expertise lediglich die ICD-Diagnosen gezählt, die ein Lungenkarzinom bzw. eine Lungenmetastase abbilden.</t>
  </si>
  <si>
    <t xml:space="preserve">Surgical expertise </t>
  </si>
  <si>
    <t>The module "Surgical expertise" maps the surgical expertise of the Lung Centre (See indicator 9b). The fields OE1-OE7 represent a surgery. The module with the fields OE1-OE7 can be sent several times. All surgeries that may be counted as surgical expertise can be sent: anatomical resections (OPS: 5-323 to 5-328). Furthermore, only ICD diagnoses that depict a lung carcinoma or a lung metastasis are counted as surgical expertise.</t>
  </si>
  <si>
    <t>OE1</t>
  </si>
  <si>
    <t>OP-ID</t>
  </si>
  <si>
    <t>Für jede Operation ist eine OP-ID zu übersenden. Die OP-ID ist so zu wählen, dass für jede Operation eine eindeutige Zuordnung gesichert ist.</t>
  </si>
  <si>
    <t>Surgery-ID</t>
  </si>
  <si>
    <t>A surgery-ID must be sent for each surgery. The ID must be selected in such a way that a unique assignment is ensured for each surgery.</t>
  </si>
  <si>
    <t>OE2</t>
  </si>
  <si>
    <t>Self-explanatory.</t>
  </si>
  <si>
    <t>OE3</t>
  </si>
  <si>
    <t>ICD Code Version</t>
  </si>
  <si>
    <t>ICD code version</t>
  </si>
  <si>
    <t>OE4</t>
  </si>
  <si>
    <t>ICD-Code (ICD-10)</t>
  </si>
  <si>
    <t>Hauptbronchus (C34.0)
Lungenoberlappen (C34.1)
Lungenmittellappen (C34.2)
Lungenunterlappen (C34.3)
Lunge, mehrere Teilbereiche überlappend (C34.8)
Lunge o.n.A (C34.9)
Sekundäre bösartige Neubildung der Lunge (C78.0)</t>
  </si>
  <si>
    <t>Für die operative Expertise sind die Codes C34.0 - C34.9 (Lungenkarzinom) und C78.0 (Lungenmetastase) anrechenbar.</t>
  </si>
  <si>
    <t>ICD code (ICD-10)</t>
  </si>
  <si>
    <t>Main bronchus (C34.0)
Upper lobe of lung (C34.1)
Middle lobe of the lung (C34.2)
Lower lobe of lung (C34.3)
Lung, overlapping several parts (C34.8)
Lung n.e.c. (C34.9)
Secondary malignant neoplasm of lung (C78.0)</t>
  </si>
  <si>
    <t>The codes C34.0 - C34.9 (lung carcinoma) and C78.0 (lung metastasis) are chargeable for surgical expertise.</t>
  </si>
  <si>
    <t>OE5</t>
  </si>
  <si>
    <t>ICD-Code (ICD-11)</t>
  </si>
  <si>
    <t>Für die operative Expertise sind die Codes 2C25ff (Lungenkarzinom) und 2D70 (Lungenmetastase) anrechenbar.</t>
  </si>
  <si>
    <t>ICD code (ICD-11)</t>
  </si>
  <si>
    <t>Adenocarcinoma of bronchus or lung (2C25.0) 
Small cell carcinoma of bronchus or lung (2C25.1)
Squamous cell carcinoma of bronchus or lung (2C25.2)
Large cell carcinoma of bronchus or lung (2C25.3)
Carcinoid or other malignant neuroendocrine neoplasm of bronchus or lung (2C25.4)
Unspecified malignant epithelial neoplasm of bronchus or lung (2C25.5)
Other specified malignant neoplasm of bronchus or lung (2C25.Y)
Malignant neoplasm of bronchus or lung, unspecified (2C25.Z)
Malignant neoplasm with metastases in the lung (2D70)</t>
  </si>
  <si>
    <t>The codes 2C25 (lung carcinoma) and 2D70 (lung metastasis) are chargeable for surgical expertise.</t>
  </si>
  <si>
    <t>OE6</t>
  </si>
  <si>
    <t>OPS code</t>
  </si>
  <si>
    <t>OE7</t>
  </si>
  <si>
    <t>Angabe der Behandlungseinheit Thoraxchirurgie, die für die Operation zuständig ist. Die Namen der Behandlungseinheiten werden pseudonmyisiert erhoben. Es können bis zu 3 Thoraxchirurgien pro Zentrum übersendet werden. Es ist durch das Zentrum festzulegen, welche Behandlungseinheit unter Thoraxchirurgie 1, Thoraxchirurgie 2, ... codiert wird. Operationen in Thoraxchirurgien außerhalb des Zentrums werden nicht zur operativen Expertise gezählt.</t>
  </si>
  <si>
    <t>Indication of the thoracic surgery treatment unit responsible for the surgery. The names of the treatment units are collected pseudonymously. Up to 3 thoracic surgery units per centre can be sent. The centre must determine which treatment unit is coded under thoracic surgery 1, thoracic surgery 2, ... ... is coded. Surgeries in thoracic surgery units outside the centre are not counted as part of the surgical expertise.</t>
  </si>
  <si>
    <t>Code</t>
  </si>
  <si>
    <t>Epitheliale Tumore (DE)</t>
  </si>
  <si>
    <t>Epithelial tumors (EN)</t>
  </si>
  <si>
    <t>8140/3</t>
  </si>
  <si>
    <t>8250/3</t>
  </si>
  <si>
    <t>8551/3</t>
  </si>
  <si>
    <t>8260/3</t>
  </si>
  <si>
    <t>8265/3</t>
  </si>
  <si>
    <t>8230/3</t>
  </si>
  <si>
    <t>8253/3</t>
  </si>
  <si>
    <t>8254/3</t>
  </si>
  <si>
    <t>8480/3</t>
  </si>
  <si>
    <t>8333/3</t>
  </si>
  <si>
    <t>Fetales Adenokarzinom</t>
  </si>
  <si>
    <t>Fetal adenocarcinoma</t>
  </si>
  <si>
    <t>8144/3</t>
  </si>
  <si>
    <t>8256/3</t>
  </si>
  <si>
    <t>8257/3</t>
  </si>
  <si>
    <t>8250/2</t>
  </si>
  <si>
    <t>8253/2</t>
  </si>
  <si>
    <t>8070/3</t>
  </si>
  <si>
    <t>8071/3</t>
  </si>
  <si>
    <t>8072/3</t>
  </si>
  <si>
    <t>8083/3</t>
  </si>
  <si>
    <t>Basaloides Plattenepithelkarzinom</t>
  </si>
  <si>
    <t>Basaloid squamous cell carcinoma</t>
  </si>
  <si>
    <t>8070/2</t>
  </si>
  <si>
    <t>8041/3</t>
  </si>
  <si>
    <t>8045/3</t>
  </si>
  <si>
    <t>Kombiniertes kleinzelliges Karzinom</t>
  </si>
  <si>
    <t>Combined small cell carcinoma</t>
  </si>
  <si>
    <t>8013/3</t>
  </si>
  <si>
    <t>Großzelliges neuroendokrines Karzinom</t>
  </si>
  <si>
    <t>Large cell neuroendocrine carcinoma</t>
  </si>
  <si>
    <t>8240/3</t>
  </si>
  <si>
    <t>8249/3</t>
  </si>
  <si>
    <t>8012/3</t>
  </si>
  <si>
    <t>8560/3</t>
  </si>
  <si>
    <t>Adenosquamöses Karzinom</t>
  </si>
  <si>
    <t>Adenosquamous carcinoma</t>
  </si>
  <si>
    <t>8022/3</t>
  </si>
  <si>
    <t>Pleomorphes Karzinom</t>
  </si>
  <si>
    <t>Pleomorphic carcinoma</t>
  </si>
  <si>
    <t>8032/3</t>
  </si>
  <si>
    <t>8031/3</t>
  </si>
  <si>
    <t>Riesenzellkarzinom</t>
  </si>
  <si>
    <t>Giant cell carcinoma</t>
  </si>
  <si>
    <t>8980/3</t>
  </si>
  <si>
    <t>8972/3</t>
  </si>
  <si>
    <t>8082/3</t>
  </si>
  <si>
    <t>Lymphoepitheliales Karzinom</t>
  </si>
  <si>
    <t>8023/3</t>
  </si>
  <si>
    <t>8430/3</t>
  </si>
  <si>
    <t>Mukoepidermoid-Karzinom</t>
  </si>
  <si>
    <t>Mucoepidermoid carcinoma</t>
  </si>
  <si>
    <t>8200/3</t>
  </si>
  <si>
    <t>Adenoid-zystisches Karzinom</t>
  </si>
  <si>
    <t>Adenoid cystic carcinoma</t>
  </si>
  <si>
    <t>8562/3</t>
  </si>
  <si>
    <t>Epithelial-myoepitheliales Karzinom</t>
  </si>
  <si>
    <t>Epithelial-myoepithelial carcinoma</t>
  </si>
  <si>
    <t xml:space="preserve">5-319 </t>
  </si>
  <si>
    <t>Andere Operationen an Larynx und Trachea</t>
  </si>
  <si>
    <t xml:space="preserve">5-319.14 </t>
  </si>
  <si>
    <t xml:space="preserve">5-319.15 </t>
  </si>
  <si>
    <t>5-320</t>
  </si>
  <si>
    <t>Exzision und Destruktion von erkranktem Gewebe eines Bronchus</t>
  </si>
  <si>
    <t xml:space="preserve">5-320.0 </t>
  </si>
  <si>
    <t>Durch Bronchoskopie</t>
  </si>
  <si>
    <t xml:space="preserve">5-323 </t>
  </si>
  <si>
    <t xml:space="preserve">5-323.41 </t>
  </si>
  <si>
    <t xml:space="preserve">5-323.42 </t>
  </si>
  <si>
    <t xml:space="preserve">5-323.43 </t>
  </si>
  <si>
    <t xml:space="preserve">5-323.5 </t>
  </si>
  <si>
    <t xml:space="preserve">5-323.51 </t>
  </si>
  <si>
    <t xml:space="preserve">5-323.52 </t>
  </si>
  <si>
    <t xml:space="preserve">5-323.53 </t>
  </si>
  <si>
    <t>5-323.6</t>
  </si>
  <si>
    <t xml:space="preserve">5-323.61 </t>
  </si>
  <si>
    <t xml:space="preserve">5-323.62 </t>
  </si>
  <si>
    <t xml:space="preserve">5-323.63 </t>
  </si>
  <si>
    <t xml:space="preserve">5-323.7 </t>
  </si>
  <si>
    <t xml:space="preserve">5-323.71 </t>
  </si>
  <si>
    <t xml:space="preserve">5-323.72 </t>
  </si>
  <si>
    <t xml:space="preserve">5-323.73 </t>
  </si>
  <si>
    <t>5-323.x</t>
  </si>
  <si>
    <t>Sonstige</t>
  </si>
  <si>
    <t xml:space="preserve">5-323.x1 </t>
  </si>
  <si>
    <t xml:space="preserve">5-323.x2 </t>
  </si>
  <si>
    <t xml:space="preserve">5-323.x3 </t>
  </si>
  <si>
    <t>5-323.y</t>
  </si>
  <si>
    <t>N.n.bez.</t>
  </si>
  <si>
    <t xml:space="preserve">5-324  </t>
  </si>
  <si>
    <t>Einfache Lobektomie und Bilobektomie der Lunge</t>
  </si>
  <si>
    <t xml:space="preserve">5-324.2 </t>
  </si>
  <si>
    <t>Bilobektomie ohne radikale Lymphadenektomie, offen chirurgisch</t>
  </si>
  <si>
    <t>5-324.22</t>
  </si>
  <si>
    <t xml:space="preserve">5-324.23 </t>
  </si>
  <si>
    <t xml:space="preserve">5-324.3 </t>
  </si>
  <si>
    <t xml:space="preserve">Bilobektomie mit radikaler Lymphadenektomie, offen chirurgisch </t>
  </si>
  <si>
    <t>5-324.32</t>
  </si>
  <si>
    <t>5-324.33</t>
  </si>
  <si>
    <t>5-324.34</t>
  </si>
  <si>
    <t xml:space="preserve">5-324.6 </t>
  </si>
  <si>
    <t>Lobektomie, einseitig ohne radikale Lymphadenektomie, thorakoskopisch</t>
  </si>
  <si>
    <t>5-324.62</t>
  </si>
  <si>
    <t xml:space="preserve">5-324.7 </t>
  </si>
  <si>
    <t>Lobektomie, einseitig mit radikaler Lymphadenektomie, thorakoskopisch</t>
  </si>
  <si>
    <t xml:space="preserve">5-324.71 </t>
  </si>
  <si>
    <t xml:space="preserve">5-324.7x </t>
  </si>
  <si>
    <t xml:space="preserve">5-324.9 </t>
  </si>
  <si>
    <t>Bilobektomie mit radikaler Lymphadenektomie, thorakoskopisch</t>
  </si>
  <si>
    <t xml:space="preserve">5-324.91 </t>
  </si>
  <si>
    <t xml:space="preserve">5-324.9x </t>
  </si>
  <si>
    <t xml:space="preserve">5-324.a </t>
  </si>
  <si>
    <t>Lobektomie ohne radikale Lymphadenektomie, offen chirurgisch</t>
  </si>
  <si>
    <t xml:space="preserve">5-324.a2  </t>
  </si>
  <si>
    <t xml:space="preserve">5-324.a3 </t>
  </si>
  <si>
    <t xml:space="preserve">5-324.a4 </t>
  </si>
  <si>
    <t xml:space="preserve">5-324.b </t>
  </si>
  <si>
    <t>Lobektomie mit radikaler Lymphadenektomie, offen chirurgisch</t>
  </si>
  <si>
    <t xml:space="preserve">5-324.b1 </t>
  </si>
  <si>
    <t xml:space="preserve">5-324.b2 </t>
  </si>
  <si>
    <t xml:space="preserve">5-324.b3 </t>
  </si>
  <si>
    <t xml:space="preserve">5-324.b4 </t>
  </si>
  <si>
    <t xml:space="preserve">5-324.b5 </t>
  </si>
  <si>
    <t>5-324.bx</t>
  </si>
  <si>
    <t xml:space="preserve">5-324.x </t>
  </si>
  <si>
    <t xml:space="preserve">5-324.x2 </t>
  </si>
  <si>
    <t xml:space="preserve">5-324.x3 </t>
  </si>
  <si>
    <t xml:space="preserve">5-324.x4 </t>
  </si>
  <si>
    <t xml:space="preserve">5-325 </t>
  </si>
  <si>
    <t xml:space="preserve">Erweiterte Lobektomie und Bilobektomie der Lunge </t>
  </si>
  <si>
    <t xml:space="preserve">5-325.1 </t>
  </si>
  <si>
    <t xml:space="preserve">Lobektomie mit bronchoplastischer Erweiterung (Bronchusmanschette) </t>
  </si>
  <si>
    <t xml:space="preserve">5-325.2 </t>
  </si>
  <si>
    <t>Lobektomie mit angioplastischer Erweiterung (Gefäßmanschette)</t>
  </si>
  <si>
    <t xml:space="preserve">5-325.3  </t>
  </si>
  <si>
    <t>Lobektomie mit bronchoplastischer und angioplastischer Erweiterung (Bronchus- und Gefäßmanschette)</t>
  </si>
  <si>
    <t xml:space="preserve">5-325.5 </t>
  </si>
  <si>
    <t>Bilobektomie ohne broncho- oder angioplastische Erweiterung</t>
  </si>
  <si>
    <t xml:space="preserve">5-325.4 </t>
  </si>
  <si>
    <t>Lobektomie mit Bifurkationsresektion</t>
  </si>
  <si>
    <t xml:space="preserve">5-325.6 </t>
  </si>
  <si>
    <t>Bilobektomie mit bronchoplastischer Erweiterung (Bronchusmanschette)</t>
  </si>
  <si>
    <t xml:space="preserve">5-325.7 </t>
  </si>
  <si>
    <t>Bilobektomie mit angioplastischer Erweiterung (Gefäßmanschette)</t>
  </si>
  <si>
    <t xml:space="preserve">5-325.8 </t>
  </si>
  <si>
    <t xml:space="preserve">5-325.9 </t>
  </si>
  <si>
    <t>Bilobektomie mit Bifurkationsresektion</t>
  </si>
  <si>
    <t xml:space="preserve">5-325.x </t>
  </si>
  <si>
    <t xml:space="preserve">5-327 </t>
  </si>
  <si>
    <t xml:space="preserve">Einfache (Pleuro-)Pneum(on)ektomie </t>
  </si>
  <si>
    <t xml:space="preserve">5-327.0  </t>
  </si>
  <si>
    <t>Pneum(on)ektomie ohne radikale Lymphadenektomie</t>
  </si>
  <si>
    <t xml:space="preserve">5-327.1 </t>
  </si>
  <si>
    <t>Pneum(on)ektomie mit radikaler Lymphadenektomie</t>
  </si>
  <si>
    <t xml:space="preserve">5-327.2 </t>
  </si>
  <si>
    <t xml:space="preserve">5-327.3 </t>
  </si>
  <si>
    <t xml:space="preserve">5-327.4 </t>
  </si>
  <si>
    <t>Pleuropneum(on)ektomie ohne radikale Lymphadenektomie</t>
  </si>
  <si>
    <t xml:space="preserve">5-327.5 </t>
  </si>
  <si>
    <t>Pleuropneum(on)ektomie mit radikaler Lymphadenektomie</t>
  </si>
  <si>
    <t xml:space="preserve">5-327.7 </t>
  </si>
  <si>
    <t xml:space="preserve">5-327.x </t>
  </si>
  <si>
    <t xml:space="preserve">5-327.y </t>
  </si>
  <si>
    <t xml:space="preserve">5-328 </t>
  </si>
  <si>
    <t>Erweiterte (Pleuro-)Pneum(on)ektomie</t>
  </si>
  <si>
    <t xml:space="preserve">5-328.0 </t>
  </si>
  <si>
    <t>Pneum(on)ektomie</t>
  </si>
  <si>
    <t xml:space="preserve">5-328.1 </t>
  </si>
  <si>
    <t>Pneum(on)ektomie als Manschettenpneumektomie</t>
  </si>
  <si>
    <t xml:space="preserve">5-328.2 </t>
  </si>
  <si>
    <t>Pneum(on)ektomie mit gegenseitiger Lungenresektion</t>
  </si>
  <si>
    <t xml:space="preserve">5-328.3 </t>
  </si>
  <si>
    <t>Pleuropneum(on)ektomie</t>
  </si>
  <si>
    <t xml:space="preserve">5-328.4 </t>
  </si>
  <si>
    <t>Pleuropneum(on)ektomie als Manschettenpneumektomie</t>
  </si>
  <si>
    <t xml:space="preserve">5-328.5 </t>
  </si>
  <si>
    <t>Pleuropneum(on)ektomie mit gegenseitiger Lungenresektion</t>
  </si>
  <si>
    <t xml:space="preserve">5-328.6 </t>
  </si>
  <si>
    <t>Pleuropneum(on)ektomie mit Zwerchfell- und Perikardresektion</t>
  </si>
  <si>
    <t xml:space="preserve">5-328.x </t>
  </si>
  <si>
    <t xml:space="preserve">Sonstige </t>
  </si>
  <si>
    <t xml:space="preserve">5-328.y </t>
  </si>
  <si>
    <t xml:space="preserve">5-406 </t>
  </si>
  <si>
    <t xml:space="preserve">Regionale Lymphadenektomie (Ausräumung mehrerer Lymphknoten einer Region) im Rahmen einer anderen Operation </t>
  </si>
  <si>
    <t xml:space="preserve">5-406.7 </t>
  </si>
  <si>
    <t xml:space="preserve">5-407 </t>
  </si>
  <si>
    <t>Radikale (systematische) Lymphadenektomie als selbständiger Eingriff</t>
  </si>
  <si>
    <t xml:space="preserve">5-407.1 </t>
  </si>
  <si>
    <t xml:space="preserve">5-986 </t>
  </si>
  <si>
    <t>Minimal-invasive Technik</t>
  </si>
  <si>
    <t xml:space="preserve">5-986.x </t>
  </si>
  <si>
    <t xml:space="preserve">5-987 </t>
  </si>
  <si>
    <t>Anwendung eines OP-Roboters</t>
  </si>
  <si>
    <t xml:space="preserve">5-987.0 </t>
  </si>
  <si>
    <t>komplexer OP-Roboter</t>
  </si>
  <si>
    <t>&lt;Stammdaten&gt;</t>
  </si>
  <si>
    <t>&lt;Vorname&gt;</t>
  </si>
  <si>
    <t>&lt;Nachname&gt;</t>
  </si>
  <si>
    <t>&lt;Geburtsdatum&gt;</t>
  </si>
  <si>
    <t>&lt;Geburtsjahr&gt;</t>
  </si>
  <si>
    <t>&lt;Geschlecht&gt;</t>
  </si>
  <si>
    <t>&lt;Versicherungsform&gt;</t>
  </si>
  <si>
    <t>&lt;Sterbedatum&gt;</t>
  </si>
  <si>
    <t>&lt;Tod_tumorbedingt&gt;</t>
  </si>
  <si>
    <t>&lt;Todesursache_ICD&gt;</t>
  </si>
  <si>
    <t>&lt;Todesursache_ICD_Version&gt;</t>
  </si>
  <si>
    <t>&lt;Fallinformation&gt;</t>
  </si>
  <si>
    <t>&lt;FallID&gt;</t>
  </si>
  <si>
    <t>&lt;Anamnese&gt;</t>
  </si>
  <si>
    <t>&lt;Krebsvorerkrankungen&gt;</t>
  </si>
  <si>
    <t>&lt;RaucherStatus&gt;</t>
  </si>
  <si>
    <t>&lt;Diagnose&gt;</t>
  </si>
  <si>
    <t>&lt;Seitenlokalisation&gt;</t>
  </si>
  <si>
    <t>&lt;Allgemeiner_Leistungszustand&gt;</t>
  </si>
  <si>
    <t>&lt;R0Resektion_nach_kurativer_Behandlung&gt;</t>
  </si>
  <si>
    <t>&lt;Postop_T&gt;</t>
  </si>
  <si>
    <t>&lt;Postop_N&gt;</t>
  </si>
  <si>
    <t>&lt;Postop_M&gt;</t>
  </si>
  <si>
    <t>&lt;Behandlungseinheit_Pneumologie&gt;</t>
  </si>
  <si>
    <t>&lt;Symptomerfassung_MIDOS_IPOS&gt;</t>
  </si>
  <si>
    <t>&lt;Gesamtbeurteilung_Residualstatus&gt;</t>
  </si>
  <si>
    <t>&lt;Gesamtbeurteilung_Tumorstatus&gt;</t>
  </si>
  <si>
    <t>&lt;Tumorkonferenz&gt;</t>
  </si>
  <si>
    <t>&lt;Tumorkonferenz_Typ&gt;</t>
  </si>
  <si>
    <t>&lt;Empfehlung_gegen_Resektion&gt;</t>
  </si>
  <si>
    <t>&lt;Histologie&gt;</t>
  </si>
  <si>
    <t>&lt;Lokale_Beurteilung_Residualstatus&gt;</t>
  </si>
  <si>
    <t>&lt;ALK_Untersuchung&gt;</t>
  </si>
  <si>
    <t>&lt;ROS1_Untersuchung&gt;</t>
  </si>
  <si>
    <t>&lt;RET_Untersuchung&gt;</t>
  </si>
  <si>
    <t>&lt;EGFR_Exon18_Untersuchung&gt;</t>
  </si>
  <si>
    <t>&lt;EGFR_Exon18_Ergebnis&gt;</t>
  </si>
  <si>
    <t>&lt;EGFR_Exon19_Untersuchung&gt;</t>
  </si>
  <si>
    <t>&lt;EGFR_Exon19_Ergebnis&gt;</t>
  </si>
  <si>
    <t>&lt;EGFR_Exon20_Untersuchung&gt;</t>
  </si>
  <si>
    <t>&lt;EGFR_Exon20_Ergebnis&gt;</t>
  </si>
  <si>
    <t>&lt;EGFR_Exon21_Untersuchung&gt;</t>
  </si>
  <si>
    <t>&lt;EGFR_Exon21_Ergebnis&gt;</t>
  </si>
  <si>
    <t>&lt;BRAF_V600_Untersuchung&gt;</t>
  </si>
  <si>
    <t>&lt;BRAF_V600_Ergebnis&gt;</t>
  </si>
  <si>
    <t>&lt;ALK_IHC_Ergebnis&gt;</t>
  </si>
  <si>
    <t>&lt;ALK_ISH_Ergebnis&gt;</t>
  </si>
  <si>
    <t>&lt;ALK_FISH_Ergebnis&gt;</t>
  </si>
  <si>
    <t>&lt;ALK_NGS_Ergebnis&gt;</t>
  </si>
  <si>
    <t>&lt;ROS1_IHC_Ergebnis&gt;</t>
  </si>
  <si>
    <t>&lt;ROS1_ISH_Ergebnis&gt;</t>
  </si>
  <si>
    <t>&lt;ROS1_FISH_Ergebnis&gt;</t>
  </si>
  <si>
    <t>&lt;ROS1_NGS_Ergebnis&gt;</t>
  </si>
  <si>
    <t>&lt;RET_NGS_Ergebnis&gt;</t>
  </si>
  <si>
    <t>&lt;RET_FISH_Ergebnis&gt;</t>
  </si>
  <si>
    <t>&lt;NTRK1_3_Untersuchung&gt;</t>
  </si>
  <si>
    <t>&lt;RET_RT_PCR_Ergebnis&gt;</t>
  </si>
  <si>
    <t>&lt;Operation&gt;</t>
  </si>
  <si>
    <t>&lt;OP_Komplikationen_Art&gt;</t>
  </si>
  <si>
    <t>&lt;OP_Komplikationen_Zeitpunkt&gt;</t>
  </si>
  <si>
    <t>&lt;Behandlungseinheit_Thoraxchirurgie&gt;</t>
  </si>
  <si>
    <t>&lt;Strahlentherapie&gt;</t>
  </si>
  <si>
    <t>&lt;Radiochemotherapie&gt;</t>
  </si>
  <si>
    <t>&lt;Strahlentherapie_Applikationsart&gt;</t>
  </si>
  <si>
    <t>&lt;Behandlungseinheit_Strahlentherapie&gt;</t>
  </si>
  <si>
    <t>&lt;Systemtherapie&gt;</t>
  </si>
  <si>
    <t>&lt;Systemtherapie_Therapieart&gt;</t>
  </si>
  <si>
    <t>&lt;Therapielinie&gt;</t>
  </si>
  <si>
    <t>&lt;Nebenwirkung_Typ&gt;</t>
  </si>
  <si>
    <t>&lt;Systemtherapie_Behandlungseinheit&gt;</t>
  </si>
  <si>
    <t>&lt;Fernmetastase&gt;</t>
  </si>
  <si>
    <t>&lt;Fernmetastase_Lokalisation&gt;</t>
  </si>
  <si>
    <t>&lt;Fernmetastase_Diagnosedatum&gt;</t>
  </si>
  <si>
    <t>&lt;Fernmetastase_lokaler_Residualstatus&gt;</t>
  </si>
  <si>
    <t>&lt;Studie&gt;</t>
  </si>
  <si>
    <t>&lt;Psychosozial&gt;</t>
  </si>
  <si>
    <t>&lt;Sozialdienstkontakt&gt;</t>
  </si>
  <si>
    <t>&lt;Follow_Up&gt;</t>
  </si>
  <si>
    <t>&lt;Follow_Up_Melder&gt;</t>
  </si>
  <si>
    <t>&lt;Follow_Up_Aktiv_Passiv&gt;</t>
  </si>
  <si>
    <t>&lt;OP_ID&gt;</t>
  </si>
  <si>
    <t>&lt;Version&gt;</t>
  </si>
  <si>
    <t>&lt;Zertifizierung&gt;</t>
  </si>
  <si>
    <t>&lt;Mehrfachdiagnose&gt;</t>
  </si>
  <si>
    <t>&lt;Diagnosedatum&gt;</t>
  </si>
  <si>
    <t>&lt;Alter&gt;</t>
  </si>
  <si>
    <t>&lt;Tumortyp&gt;</t>
  </si>
  <si>
    <t>&lt;PD_L1_Untersuchung&gt;</t>
  </si>
  <si>
    <t>&lt;NTRK1_3_NGS_Ergebnis&gt;</t>
  </si>
  <si>
    <t>&lt;NTRK1_3_IHC_Ergebnis&gt;</t>
  </si>
  <si>
    <t>&lt;NTRK1_3_FISH_Ergebnis&gt;</t>
  </si>
  <si>
    <t>&lt;NTRK1_3_RT_PCR_Ergebnis&gt;</t>
  </si>
  <si>
    <t>&lt;LK_untersucht&gt;</t>
  </si>
  <si>
    <t>&lt;LK_befallen&gt;</t>
  </si>
  <si>
    <t>&lt;OPS&gt;</t>
  </si>
  <si>
    <t>&lt;Studienteilnahme&gt;</t>
  </si>
  <si>
    <t>&lt;Meldedatum&gt;</t>
  </si>
  <si>
    <t>&lt;Untersuchungsdatum_Verlauf&gt;</t>
  </si>
  <si>
    <t>&lt;Verlauf_Tumorstatus_Lymphknoten&gt;</t>
  </si>
  <si>
    <t>&lt;Verlauf_Tumorstatus_Fernmetastasen&gt;</t>
  </si>
  <si>
    <t>&lt;ICD_10&gt;</t>
  </si>
  <si>
    <t>&lt;ICD_11&gt;</t>
  </si>
  <si>
    <t>&lt;Praeth_M&gt;</t>
  </si>
  <si>
    <t>&lt;Praeth_FDG_PET_CT&gt;</t>
  </si>
  <si>
    <t>&lt;Praeth_T&gt;</t>
  </si>
  <si>
    <t>&lt;Praeth_N&gt;</t>
  </si>
  <si>
    <t>&lt;Tumorkonferenz_Datum&gt;</t>
  </si>
  <si>
    <t>&lt;KomorbiditaetenVorDiagnose&gt;</t>
  </si>
  <si>
    <t>&lt;Praeparat&gt;</t>
  </si>
  <si>
    <t>&lt;Prophylaktische_Schaedelbestrahlung&gt;</t>
  </si>
  <si>
    <t>&lt;Tumor_Histologiedatum&gt;</t>
  </si>
  <si>
    <t>&lt;OP_Datum&gt;</t>
  </si>
  <si>
    <t>&lt;OP_Intention&gt;</t>
  </si>
  <si>
    <t>&lt;Strahlentherapie_Beginn&gt;</t>
  </si>
  <si>
    <t>&lt;Strahlentherapie_Ende&gt;</t>
  </si>
  <si>
    <t>&lt;Strahlentherapie_Intention&gt;</t>
  </si>
  <si>
    <t>&lt;Strahlentherapie_Stellung_OP&gt;</t>
  </si>
  <si>
    <t>&lt;Systemtherapie_Beginn&gt;</t>
  </si>
  <si>
    <t>&lt;Systemtherapie_Ende&gt;</t>
  </si>
  <si>
    <t>&lt;Systemtherapie_Intention&gt;</t>
  </si>
  <si>
    <t>&lt;Systemtherapie_Stellung_OP&gt;</t>
  </si>
  <si>
    <t>&lt;CHT_Substanzen&gt;</t>
  </si>
  <si>
    <t>&lt;TKI_Substanz&gt;</t>
  </si>
  <si>
    <t>&lt;IM_Substanz&gt;</t>
  </si>
  <si>
    <t>&lt;Studienname&gt;</t>
  </si>
  <si>
    <t>&lt;Studienname_Selektiv&gt;</t>
  </si>
  <si>
    <t>&lt;Vitalstatus&gt;</t>
  </si>
  <si>
    <t>&lt;Verlauf_Lokaler_Tumorstatus&gt;</t>
  </si>
  <si>
    <t>&lt;Zweittumor&gt;</t>
  </si>
  <si>
    <t>&lt;Operative_Expertise&gt;</t>
  </si>
  <si>
    <r>
      <t xml:space="preserve">Postoperative M-status of the primary tumour. In the case of local recurrence or exclusively distant metastasis, this field can be left blank.
The postoperative findings are always the pathological findings after tumour resection. Any prefixes (c,p,y,...) are omitted. 
The classification of the M stage is defined as follows (see TNM - Classification of Malignant Tumours, 8th edition, pp. 143-144):
- MX: As of the "TNM Classification of Malignant Tumours 7th Edition", MX has been removed from the classification and may NOT be used. Since many centres have documented MX in the past, the documentation of MX is permissible up to patients with initial diagnosis 01.01.2013.
- M0: No distant metastases
- M1: Distant metastases
- M1a: Tumour foci separate from the primary tumour in a contralateral lung lobe; tumour with pleural or pericardial metastases or malignant pleural or pericardial effusion </t>
    </r>
    <r>
      <rPr>
        <vertAlign val="superscript"/>
        <sz val="8"/>
        <rFont val="Arial"/>
        <family val="2"/>
      </rPr>
      <t>1)</t>
    </r>
    <r>
      <rPr>
        <sz val="8"/>
        <rFont val="Arial"/>
        <family val="2"/>
      </rPr>
      <t xml:space="preserve">
- M1b: One extrathoracic metastasis in an organ </t>
    </r>
    <r>
      <rPr>
        <vertAlign val="superscript"/>
        <sz val="8"/>
        <rFont val="Arial"/>
        <family val="2"/>
      </rPr>
      <t>2)</t>
    </r>
    <r>
      <rPr>
        <sz val="8"/>
        <rFont val="Arial"/>
        <family val="2"/>
      </rPr>
      <t xml:space="preserve">
- M1c: Multiple extrathoracic metastases in one or multiple organs
</t>
    </r>
    <r>
      <rPr>
        <vertAlign val="superscript"/>
        <sz val="8"/>
        <rFont val="Arial"/>
        <family val="2"/>
      </rPr>
      <t>1)</t>
    </r>
    <r>
      <rPr>
        <sz val="8"/>
        <rFont val="Arial"/>
        <family val="2"/>
      </rPr>
      <t xml:space="preserve"> Most pleural effusions in lung cancer are caused by the tumour. However, there are a few patients in whom multiple cytological examination of the pleural effusion is negative and the effusion is neither haemorrhagic nor exudative. Where these findings and clinical assessment exclude tumour-related effusion, the effusion should be disregarded as a criterion for classification and the patient classified as M0.
</t>
    </r>
    <r>
      <rPr>
        <vertAlign val="superscript"/>
        <sz val="8"/>
        <rFont val="Arial"/>
        <family val="2"/>
      </rPr>
      <t>2)</t>
    </r>
    <r>
      <rPr>
        <sz val="8"/>
        <rFont val="Arial"/>
        <family val="2"/>
      </rPr>
      <t xml:space="preserve"> This includes involvement of a non-regional lymph node.</t>
    </r>
  </si>
  <si>
    <r>
      <t xml:space="preserve">Pretherapeutic M-status of the primary tumour. In the case of local recurrence or only distant metastasis, this field can be left blank.
The pre-therapeutic findings must have been collected prior to any neoadjuvant, primary systemic therapy, regardless of the type of collection (clinical, pathological, sonographic, etc.). Any prefixes (c,p,y,...) are omitted. 
The classification of the M stage is defined as follows (see TNM - Classification of Malignant Tumours, 8th edition, pp. 143-144):
- MX: valid expression according to TNM - Classification of Malignant Tumours, 7th edition (no longer present in the 8th edition, but necessary for the transfer of old data).
- M0: No distant metastases
- M1: distant metastases
- M1a: Tumour foci separate from the primary tumour in a contralateral lung lobe; tumour with pleural or pericardial metastases or malignant pleural or pericardial effusion </t>
    </r>
    <r>
      <rPr>
        <vertAlign val="superscript"/>
        <sz val="8"/>
        <rFont val="Arial"/>
        <family val="2"/>
      </rPr>
      <t>1)</t>
    </r>
    <r>
      <rPr>
        <sz val="8"/>
        <rFont val="Arial"/>
        <family val="2"/>
      </rPr>
      <t xml:space="preserve">
- M1b: One extrathoracic metastasis in an organ </t>
    </r>
    <r>
      <rPr>
        <vertAlign val="superscript"/>
        <sz val="8"/>
        <rFont val="Arial"/>
        <family val="2"/>
      </rPr>
      <t>2)</t>
    </r>
    <r>
      <rPr>
        <sz val="8"/>
        <rFont val="Arial"/>
        <family val="2"/>
      </rPr>
      <t xml:space="preserve">
- M1c: Multiple extrathoracic metastases in one or multiple organs
1) Most pleural effusions in lung cancer are caused by the tumour. However, there are a few patients in whom multiple cytological examination of the pleural effusion is negative and the effusion is neither haemorrhagic nor exudative. Where these findings and the clnic assessment exclude a tumour-related effusion, the effusion should be disregarded as a criterion for classification and the patient should be classified as M0.
2) This includes involvement of a non-regional lymph node.</t>
    </r>
  </si>
  <si>
    <t>Ergebnis der NTRK1-3-Untersuchung (Fluoreszenz-in-Situ-Hybridisierung).
Wurde keine NTRK1-3-Untersuchung durchgeführt, kann dieses Feld leergelassen werden.</t>
  </si>
  <si>
    <t>Result of the NTRK1-3 examination (fluorescence in situ hybridisation).
If no NTRK1-3 examination was performed, this field can be left blank.</t>
  </si>
  <si>
    <t>&lt;PD_L1 _Positive_Tumorzellen&gt;</t>
  </si>
  <si>
    <t>Die Sektionen B bis L sind fallspezifisch und müssen pro Fall gesamtheitlich übersendet werden. Die Sektion "Fallinformation" ist pro Fall 1 mal zu übersenden.</t>
  </si>
  <si>
    <t>Diese Sektion ist fallspezifisch. Sie ist pro Fall 1 mal zu übersenden.</t>
  </si>
  <si>
    <t xml:space="preserve">TX (TX)
T0 (T0)
Tis (Tis)
T1 (T1)
T1(mi) (T1mi)
T1a (T1a)
T1b (T1b)
T1c (T1c)
T2 (T2) 
T2a (T2a)
T2b (T2b)
T3 (T3)
T4 (T4) </t>
  </si>
  <si>
    <t>Diese Sektion ist fallspezifisch. Sie kann pro Fall mehrfach angelegt werden, um mehrere Tumorboards abzubilden, z.B. prätherapeutische Tumorkonferenz und postoperative Tumorkonferenz.</t>
  </si>
  <si>
    <t>Diese Sektion ist fallspezifisch. Sie kann pro Fall mehrfach angelegt werden, um mehrere Histologien abzubilden, z.B. eine Biopsie und ein Resektat.</t>
  </si>
  <si>
    <t>Positive ganze Zahl (inkl. 0)</t>
  </si>
  <si>
    <t>Diese Sektion ist fallspezifisch. Sie kann pro Fall mehrfach angelegt werden, um mehrere relevante Operationen abzubilden. In der Regel wird die erste Tumorresektion für die Kennzahlen betrachtet.</t>
  </si>
  <si>
    <t>Diese Sektion ist fallspezifisch. Sie kann pro Fall mehrfach angelegt werden, um mehrere relevante Strahlentherapien abzubilden.</t>
  </si>
  <si>
    <t>Diese Sektion ist fallspezifisch. Sie kann pro Fall mehrfach angelegt werden, um mehrere relevante Systemtherapien abzubilden.</t>
  </si>
  <si>
    <t>ALK - Alectinib (L01ED03)
ALK - Brigatinib (L01ED04)
ALK - Ceritinib (L01ED02)
ALK - Crizotinib (ALK-L01ED01)
ALK - Lorlatinib (L01ED05)
ALK - Sonstiges (ZNS-wirksam) (ALK-SW)
ALK - Sonstiges (nicht ZNS-wirksam) (ALK-SU)
BRAF - Dabrafenib (L01EC02)
BRAF - Sonstiges (BRAF-S)
EGFR - Afatinib (L01EB03)
EGFR - Dacomitinib (L01EB07)
EGFR - Erlotinib (L01EB02)
EGFR - Gefitinib (L01EB01)
EGFR - Osimertinib (L01EB04)
EGFR - Sonstiges (EGFR-S)
ROS1 - Crizotinib (ROS1-L01ED01)
ROS1 - Entrectinib (L01EX14)
ROS1 - Sonstiges (ROS1-S)
Sonstiges (S)</t>
  </si>
  <si>
    <t>Diese Sektion ist fallspezifisch. Sie kann pro Fall mehrfach angelegt werden, um mehrere Studien abzubilden. Nimmt der Patient an mehreren Studien teil, so ist für jede Studie eine Sektionsgruppe zu übersenden.</t>
  </si>
  <si>
    <t>Angabe, ob Patient vom Sozialdienst beraten wurde (im Rahmen der Erst-/Rezidiv- und/oder Fernmetatastenbehandlung). Falls ein Kontakt stattgefunden hat, ist das Datum im Format yyyy-mm-dd zu übersenden.</t>
  </si>
  <si>
    <t>Diese Sektion ist fallspezifisch. Sie kann pro Fall mehrfach angelegt werden, um mehrere Fernmetastasen abzubilden, z.B. eine Hirnmetastase und eine Knochenmetastase. Für jede Metastase ist eine separate Sektionsgruppe zu übersenden.</t>
  </si>
  <si>
    <t>This section is case-specific. It must be sent 1 time per case.</t>
  </si>
  <si>
    <r>
      <t xml:space="preserve">Pretherapeutic T-status of the primary tumour. In the case of local recurrence or only distant metastasis, this field can be left blank.
The pre-therapeutic findings must have been collected prior to any neoadjuvant, primary systemic therapy, regardless of the type of collection (clinical, pathological, sonographic, etc.). Any prefixes (c,p,y,...) are omitted. 
The classification of the T-stage is defined as follows (see TNM - Classification of Malignant Tumours, 8th edition, pp. 142-143):
- TX: Primary tumour cannot be assessed or evidence of malignant cells in sputum or in bronchial lavage, but tumour neither radiologically nor bronchoscopically visible.
- T0: No evidence of primary tumour
- Tis: Carcinoma in situ </t>
    </r>
    <r>
      <rPr>
        <vertAlign val="superscript"/>
        <sz val="8"/>
        <rFont val="Arial"/>
        <family val="2"/>
      </rPr>
      <t>1)</t>
    </r>
    <r>
      <rPr>
        <sz val="8"/>
        <rFont val="Arial"/>
        <family val="2"/>
      </rPr>
      <t xml:space="preserve">
- T1: Tumour 3 cm or less in greatest extent, surrounded by lung tissue or visceral pleura, no bronchoscopic evidence of infiltration proximal to a lobe bronchus (main bronchus free) </t>
    </r>
    <r>
      <rPr>
        <vertAlign val="superscript"/>
        <sz val="8"/>
        <rFont val="Arial"/>
        <family val="2"/>
      </rPr>
      <t>2)</t>
    </r>
    <r>
      <rPr>
        <sz val="8"/>
        <rFont val="Arial"/>
        <family val="2"/>
      </rPr>
      <t xml:space="preserve">
- T1(mi): Minimally invasive adenocarcinoma </t>
    </r>
    <r>
      <rPr>
        <vertAlign val="superscript"/>
        <sz val="8"/>
        <rFont val="Arial"/>
        <family val="2"/>
      </rPr>
      <t>3)</t>
    </r>
    <r>
      <rPr>
        <sz val="8"/>
        <rFont val="Arial"/>
        <family val="2"/>
      </rPr>
      <t xml:space="preserve">
- T1a: Tumour 1 cm or less in greatest extension
- T1b: Tumour more than 1 cm but not more than 2 cm in greatest extension </t>
    </r>
    <r>
      <rPr>
        <vertAlign val="superscript"/>
        <sz val="8"/>
        <rFont val="Arial"/>
        <family val="2"/>
      </rPr>
      <t>2)</t>
    </r>
    <r>
      <rPr>
        <sz val="8"/>
        <rFont val="Arial"/>
        <family val="2"/>
      </rPr>
      <t xml:space="preserve">
- T1c: Tumour more than 2 cm but not more than 3 cm in greatest extension
- T2: Tumour more than 3 cm but not more than 5 cm in greatest extension or tumour with at least one of the following characteristics </t>
    </r>
    <r>
      <rPr>
        <vertAlign val="superscript"/>
        <sz val="8"/>
        <rFont val="Arial"/>
        <family val="2"/>
      </rPr>
      <t>4)</t>
    </r>
    <r>
      <rPr>
        <sz val="8"/>
        <rFont val="Arial"/>
        <family val="2"/>
      </rPr>
      <t xml:space="preserve">: Tumour invading main bronchus, irrespective of distance from carina but without invasion of carina; tumour infiltrating visceral pleura; associated atelectasis or obstructive inflammation extending to hilus, either involving parts of lungs or whole lungs
- T2a: tumour more than 3 cm but not more than 4 cm in greatest extent
- T2b: Tumour more than 4 cm but not more than 5 cm in greatest extension
- T3: Tumour more than 5 cm but not more than 7 cm in greatest extent or tumour with direct infiltration of one of the following structures: parietal pleura, chest wall (including superior sulcus tumours), phrenic nerve, parietal pericardium; or separate tumour nodule(s) in the same lobe as the primary tumour
- T4: Tumour larger than 7 cm or tumour of any size with infiltration of at least one of the following structures: diaphragm, mediastinum, heart, great vessels, trachea, laryngeal nerve.
</t>
    </r>
    <r>
      <rPr>
        <vertAlign val="superscript"/>
        <sz val="8"/>
        <rFont val="Arial"/>
        <family val="2"/>
      </rPr>
      <t>1)</t>
    </r>
    <r>
      <rPr>
        <sz val="8"/>
        <rFont val="Arial"/>
        <family val="2"/>
      </rPr>
      <t xml:space="preserve"> Tis includes adenocarcinoma in situ and squamous cell carcinoma in situ.
</t>
    </r>
    <r>
      <rPr>
        <vertAlign val="superscript"/>
        <sz val="8"/>
        <rFont val="Arial"/>
        <family val="2"/>
      </rPr>
      <t>2)</t>
    </r>
    <r>
      <rPr>
        <sz val="8"/>
        <rFont val="Arial"/>
        <family val="2"/>
      </rPr>
      <t xml:space="preserve"> A rare, superficially spreading tumour of any size with infiltration limited to the bronchial wall only is classified as T1 even if it extends further proximally.
</t>
    </r>
    <r>
      <rPr>
        <vertAlign val="superscript"/>
        <sz val="8"/>
        <rFont val="Arial"/>
        <family val="2"/>
      </rPr>
      <t>3)</t>
    </r>
    <r>
      <rPr>
        <sz val="8"/>
        <rFont val="Arial"/>
        <family val="2"/>
      </rPr>
      <t xml:space="preserve"> Solitary adenocarcinoma (not more than 3 cm in greatest extent, with a predominantly lepidic growth pattern and not more than 5 mm invasion in greatest extent of focus).
</t>
    </r>
    <r>
      <rPr>
        <vertAlign val="superscript"/>
        <sz val="8"/>
        <rFont val="Arial"/>
        <family val="2"/>
      </rPr>
      <t xml:space="preserve">4) </t>
    </r>
    <r>
      <rPr>
        <sz val="8"/>
        <rFont val="Arial"/>
        <family val="2"/>
      </rPr>
      <t>T2 tumours with these characteristics are classified as T2a if they are 4 cm or less in greatest extent or if the size cannot be determined and as T2b if they are greater than 4 cm but not greater than 5 cm.</t>
    </r>
  </si>
  <si>
    <r>
      <t xml:space="preserve">Postoperative T-status of the primary tumour. In the case of local recurrence or exclusively distant metastasis, this field can be left blank.
The postoperative findings are always the pathological findings after tumour resection. Any prefixes (c,p,y,...) are omitted. 
The classification of the T-stage is defined as follows (see TNM - Classification of Malignant Tumours, 8th edition, pp. 142-143):
- TX: Primary tumour cannot be assessed or evidence of malignant cells in sputum or in bronchial lavage, but tumour neither radiologically nor bronchoscopically visible.
- T0: No evidence of primary tumour
- Tis: Carcinoma in situ </t>
    </r>
    <r>
      <rPr>
        <vertAlign val="superscript"/>
        <sz val="8"/>
        <rFont val="Arial"/>
        <family val="2"/>
      </rPr>
      <t>1)</t>
    </r>
    <r>
      <rPr>
        <sz val="8"/>
        <rFont val="Arial"/>
        <family val="2"/>
      </rPr>
      <t xml:space="preserve">
- T1: Tumour 3 cm or less in greatest extent, surrounded by lung tissue or visceral pleura, no bronchoscopic evidence of infiltration proximal to a lobe bronchus (main bronchus free) </t>
    </r>
    <r>
      <rPr>
        <vertAlign val="superscript"/>
        <sz val="8"/>
        <rFont val="Arial"/>
        <family val="2"/>
      </rPr>
      <t>2)</t>
    </r>
    <r>
      <rPr>
        <sz val="8"/>
        <rFont val="Arial"/>
        <family val="2"/>
      </rPr>
      <t xml:space="preserve">
- T1(mi): Minimally invasive adenocarcinoma </t>
    </r>
    <r>
      <rPr>
        <vertAlign val="superscript"/>
        <sz val="8"/>
        <rFont val="Arial"/>
        <family val="2"/>
      </rPr>
      <t>3)</t>
    </r>
    <r>
      <rPr>
        <sz val="8"/>
        <rFont val="Arial"/>
        <family val="2"/>
      </rPr>
      <t xml:space="preserve">
- T1a: Tumour 1 cm or less in greatest extension
- T1b: Tumour more than 1 cm but not more than 2 cm in greatest extension </t>
    </r>
    <r>
      <rPr>
        <vertAlign val="superscript"/>
        <sz val="8"/>
        <rFont val="Arial"/>
        <family val="2"/>
      </rPr>
      <t>2)</t>
    </r>
    <r>
      <rPr>
        <sz val="8"/>
        <rFont val="Arial"/>
        <family val="2"/>
      </rPr>
      <t xml:space="preserve">
- T1c: Tumour more than 2 cm but not more than 3 cm in greatest extension
- T2: Tumour more than 3 cm but not more than 5 cm in greatest extension or tumour with at least one of the following characteristics </t>
    </r>
    <r>
      <rPr>
        <vertAlign val="superscript"/>
        <sz val="8"/>
        <rFont val="Arial"/>
        <family val="2"/>
      </rPr>
      <t>4)</t>
    </r>
    <r>
      <rPr>
        <sz val="8"/>
        <rFont val="Arial"/>
        <family val="2"/>
      </rPr>
      <t xml:space="preserve">: Tumour invading main bronchus, irrespective of distance from carina but without invasion of carina; tumour infiltrating visceral pleura; associated atelectasis or obstructive inflammation extending to hilus, either involving parts of lungs or whole lungs
- T2a: tumour more than 3 cm but not more than 4 cm in greatest extent
- T2b: Tumour more than 4 cm but not more than 5 cm in greatest extension
- T3: Tumour more than 5 cm but not more than 7 cm in greatest extent or tumour with direct infiltration of one of the following structures: parietal pleura, chest wall (including superior sulcus tumours), phrenic nerve, parietal pericardium; or separate tumour nodule(s) in the same lobe as the primary tumour
- T4: Tumour larger than 7 cm or tumour of any size with infiltration of at least one of the following structures: diaphragm, mediastinum, heart, great vessels, trachea, laryngeal nerve.
</t>
    </r>
    <r>
      <rPr>
        <vertAlign val="superscript"/>
        <sz val="8"/>
        <rFont val="Arial"/>
        <family val="2"/>
      </rPr>
      <t>1)</t>
    </r>
    <r>
      <rPr>
        <sz val="8"/>
        <rFont val="Arial"/>
        <family val="2"/>
      </rPr>
      <t xml:space="preserve"> Tis includes adenocarcinoma in situ and squamous cell carcinoma in situ.
</t>
    </r>
    <r>
      <rPr>
        <vertAlign val="superscript"/>
        <sz val="8"/>
        <rFont val="Arial"/>
        <family val="2"/>
      </rPr>
      <t>2)</t>
    </r>
    <r>
      <rPr>
        <sz val="8"/>
        <rFont val="Arial"/>
        <family val="2"/>
      </rPr>
      <t xml:space="preserve"> A rare, superficially spreading tumour of any size with infiltration limited to the bronchial wall only is classified as T1 even if it extends further proximally.
</t>
    </r>
    <r>
      <rPr>
        <vertAlign val="superscript"/>
        <sz val="8"/>
        <rFont val="Arial"/>
        <family val="2"/>
      </rPr>
      <t xml:space="preserve">3) </t>
    </r>
    <r>
      <rPr>
        <sz val="8"/>
        <rFont val="Arial"/>
        <family val="2"/>
      </rPr>
      <t xml:space="preserve">Solitary adenocarcinoma (not more than 3 cm in greatest extent, with a predominantly lepidic growth pattern and not more than 5 mm invasion in greatest extent of focus).
</t>
    </r>
    <r>
      <rPr>
        <vertAlign val="superscript"/>
        <sz val="8"/>
        <rFont val="Arial"/>
        <family val="2"/>
      </rPr>
      <t xml:space="preserve">4) </t>
    </r>
    <r>
      <rPr>
        <sz val="8"/>
        <rFont val="Arial"/>
        <family val="2"/>
      </rPr>
      <t>T2 tumours with these characteristics are classified as T2a if they are 4 cm or less in greatest extent or if the size cannot be determined and as T2b if they are greater than 4 cm but not greater than 5 cm.</t>
    </r>
  </si>
  <si>
    <t>This section is case-specific. It can be created several times per case to show several histologies, e.g. a biopsy and a resectate.</t>
  </si>
  <si>
    <t>This section is case-specific. It can be created several times per case to represent several tumour boards, e.g. pre-therapeutic tumour board and post-operative tumour board.</t>
  </si>
  <si>
    <t>Diese Sektion ist fallspezifisch. Sie ist 1 mal pro Fall zu übersenden.</t>
  </si>
  <si>
    <t>Sections B to L are case-specific and must be sent as a whole per case. The section "Case information" must be sent once per case.</t>
  </si>
  <si>
    <t>This section is case-specific. It can be created several times per case in order to map several relevant surgeries. As a rule, the first tumour resection is considered for the key figures.</t>
  </si>
  <si>
    <t>This section is case-specific. It can be created multiple times per case to cover several relevant radiotherapies.</t>
  </si>
  <si>
    <t>This section is case-specific. It can be created multiple times per case to represent several relevant system therapies.</t>
  </si>
  <si>
    <t>This section is case-specific. It can be created several times per case in order to map several distant metastases, e.g. a brain metastasis and a bone metastasis. A separate section group must be sent for each metastasis.</t>
  </si>
  <si>
    <t>This section is case-specific. It can be created multiple times per case to represent several studies. If the patient participates in several studies, a section group must be sent for each study.</t>
  </si>
  <si>
    <t>This section is case-specific. It must be sent once per case.</t>
  </si>
  <si>
    <t>Indication of whether patient was advised by social services (in the context of initial/recurrent and/or distant metastatic treatment). If contact has taken place, the date should be sent in the format yyyy-mm-dd.</t>
  </si>
  <si>
    <t>CTLA-4 - Ipilimumab (L01FX04)
CTLA-4 - Other (CTLA-4-S)
PD-L1 - Atezolizumab (L01FF05)
PD-L1 - Cemiplimab (L01FF06)
PD-L1 - Durvalumab (L01FF03)
PD-L1 - Nivolumab (L01FF01)
PD-L1 - Pembrolizumab (L01FF02)
PD-L1 - Other (PD-L1-S)
VEGF - Bevacizumab (L01FG01)
VEGF - Ramucirumab (L01FG02)
VEGF - Nintedanib (L01EX09)
VEGF - Other (VEGF-S)
Other (S)</t>
  </si>
  <si>
    <t>Carboplatin (L01XA02)
Cisplatin (L01XA01)
Docetaxel (L01CD02)
Etoposid (L01CB01)
Gemcitabin (L01BC05)
Nab-Paclitaxel (L01CD01-Nab)
Paclitaxel (L01CD01)
Pemetrexed (L01BA04)
Topotecan (L01CE01)
Vinorelbin (L01CA04)
Other (S)</t>
  </si>
  <si>
    <t>ALK - Alectinib (L01ED03)
ALK - Brigatinib (L01ED04)
ALK - Ceritinib (L01ED02)
ALK - Crizotinib (ALK-L01ED01)
ALK - Lorlatinib (L01ED05)
ALK - Other (CNS-active) (ALK-SW)
ALK - Other (not CNS-active) (ALK-SU)
BRAF - Dabrafenib (L01EC02)
BRAF - Other (BRAF-S)
EGFR - Afatinib (L01EB03)
EGFR - Dacomitinib (L01EB07)
EGFR - Erlotinib (L01EB02)
EGFR - Gefitinib (L01EB01)
EGFR - Osimertinib (L01EB04)
EGFR - Other (EGFR-S)
ROS1 - Crizotinib (ROS1-L01ED01)
ROS1 - Entrectinib (L01EX14)
ROS1 - Other (ROS1-S)
Other (S)</t>
  </si>
  <si>
    <t>Geschlecht</t>
  </si>
  <si>
    <t>Alter bei Diagnose</t>
  </si>
  <si>
    <t>OP-Datum</t>
  </si>
  <si>
    <t>Zentrumsfall/Primärfall (1)</t>
  </si>
  <si>
    <t>Präth. T</t>
  </si>
  <si>
    <t>Präth. N</t>
  </si>
  <si>
    <t>Präth. M</t>
  </si>
  <si>
    <t>ODER</t>
  </si>
  <si>
    <t>Neoadjuvant (N)</t>
  </si>
  <si>
    <t>Zentrumsfall/kein Primärfall (2)</t>
  </si>
  <si>
    <t>Adenokarzinom des Bronchus oder der Lunge (2C25.0) 
Kleinzelliges Karzinom des Bronchus oder der Lunge (2C25.1)
Plattenepithelkarzinom des Bronchus oder der Lunge (2C25.2)
Großzelliges Karzinom des Bronchus oder der Lunge (2C25.3)
Karzinoid oder sonstige bösartige neuroendokrine Neubildung des Bronchus oder der Lunge (2C25.4)
Nicht näher bezeichnete bösartige epitheliale Neubildung des Bronchus oder der Lunge (2C25.5)
Andere spezifizierte bösartige Neubildungen der Bronchien oder der Lunge (2C25.Y)
Bösartige Neubildungen der Bronchien oder der Lunge, nicht spezifiziert (2C25.Z)
Bösartige Neubildung mit Metastasen in der Lunge (2D70)</t>
  </si>
  <si>
    <t>≥ 200</t>
  </si>
  <si>
    <t>≥ 90%</t>
  </si>
  <si>
    <t xml:space="preserve"> ≥ 90%</t>
  </si>
  <si>
    <t>&lt; 50%</t>
  </si>
  <si>
    <t xml:space="preserve"> ≥ 5%</t>
  </si>
  <si>
    <t>≥ 500</t>
  </si>
  <si>
    <t>≥ 10</t>
  </si>
  <si>
    <t>≥ 75</t>
  </si>
  <si>
    <t>&lt; 0,01%</t>
  </si>
  <si>
    <t>≤ 5%</t>
  </si>
  <si>
    <t>≥ 95%</t>
  </si>
  <si>
    <t>≥ 85%</t>
  </si>
  <si>
    <t>≥ 50</t>
  </si>
  <si>
    <t>≥ 25%</t>
  </si>
  <si>
    <t>≥ 75%</t>
  </si>
  <si>
    <t>&lt; 30%</t>
  </si>
  <si>
    <t>&gt; 5%</t>
  </si>
  <si>
    <t>&lt; 60%</t>
  </si>
  <si>
    <t>KN 16 - Kennzahlenbogen:</t>
  </si>
  <si>
    <t>Es sind jegliche OPS-Codes mit der Codierung 5-* zugelassen. Siehe Tabellenbaltt "OPS-Codes" für Kennzahlen-relevante Codes.</t>
  </si>
  <si>
    <t>8073/3</t>
  </si>
  <si>
    <t>8074/3</t>
  </si>
  <si>
    <t>8075/3</t>
  </si>
  <si>
    <t>Adenoides Plattenepithelkarzinom</t>
  </si>
  <si>
    <t>8030/3</t>
  </si>
  <si>
    <t>Riesenzell- und Spindelzellkarzinom</t>
  </si>
  <si>
    <t>Giant cell and spindle cell carcinoma</t>
  </si>
  <si>
    <t>8044/3</t>
  </si>
  <si>
    <t>8042/3</t>
  </si>
  <si>
    <t>8043/3</t>
  </si>
  <si>
    <t>8310/3</t>
  </si>
  <si>
    <t>8020/3</t>
  </si>
  <si>
    <t>≥ 65%</t>
  </si>
  <si>
    <t>Ja (J)</t>
  </si>
  <si>
    <t>KN 17 - Kennzahlenbogen:</t>
  </si>
  <si>
    <t>KN 18 - Kennzahlenbogen:</t>
  </si>
  <si>
    <t>KN 19 - Kennzahlenbogen:</t>
  </si>
  <si>
    <t>Es sind jegliche Histologie-Codes in der Form "XXXX/Y" zugelassen. 
Siehe Tabellenblatt "Histologie-Codes" für die relevanten Codes.</t>
  </si>
  <si>
    <t>KN 20 - Kennzahlenbogen:</t>
  </si>
  <si>
    <t>KN 21 - Kennzahlenbogen:</t>
  </si>
  <si>
    <t>KN 22 - Kennzahlenbogen:</t>
  </si>
  <si>
    <t>Es sind jegliche Histologie-Codes in der Form "XXXX/Y" 
zugelassen. Siehe Tabellenblatt "Histologie-Codes" für die 
relevanten Codes.</t>
  </si>
  <si>
    <t>KN 23 - Kennzahlenbogen:</t>
  </si>
  <si>
    <t>≥ 1%</t>
  </si>
  <si>
    <t>YYYY-MM-DD</t>
  </si>
  <si>
    <t>PD-L1 - Durvalumab (L01FF03)</t>
  </si>
  <si>
    <t>KN 24 - Kennzahlenbogen:</t>
  </si>
  <si>
    <t>KN 25 - Kennzahlenbogen:</t>
  </si>
  <si>
    <t>Kurativ (K)</t>
  </si>
  <si>
    <t>Kein Residualtumor (R0)</t>
  </si>
  <si>
    <t>Tödlich (5)</t>
  </si>
  <si>
    <t>Screening zur Studienteilnahme</t>
  </si>
  <si>
    <t>K04</t>
  </si>
  <si>
    <t>Screening for study participation</t>
  </si>
  <si>
    <t xml:space="preserve">Ein Fortschreiten der Erkrankung ist unter P = Progression zu dokumentieren.
Jedes Wiederauftreten der Erkrankung bei vorheriger kompletter klinischer Tumorfreiheit (biochemisches Rezidiv, Lokalrezidiv und/oder Metastasierung) ist unter "Y = Rezidiv" zu dokumentieren.
</t>
  </si>
  <si>
    <t>Progression of the disease shall be documented under P = Progression.
Any recurrence of the disease after previous complete clinical tumour freedom (biochemical recurrence, local recurrence and/or metastasis) shall be documented under "Y = Recurrence".</t>
  </si>
  <si>
    <t>Postoperative Komplikationen (P)</t>
  </si>
  <si>
    <t xml:space="preserve">Resektat (R) </t>
  </si>
  <si>
    <t>FAQ:</t>
  </si>
  <si>
    <t>Normale, uneingeschränkte Aktivität wie vor der Erkrankung (90 – 100 % nach Karnofsky) (0) |
Einschränkung bei körperlicher Anstrengung, aber gehfähig; leichte körperliche Arbeit bzw. Arbeit im Sitzen (z. B. leichte Hausarbeit oder Büroarbeit) möglich (70 – 80 % nach Karnofsky) (1)</t>
  </si>
  <si>
    <t>B02</t>
  </si>
  <si>
    <t>F39</t>
  </si>
  <si>
    <t>Behandlungseinheit Pathologie</t>
  </si>
  <si>
    <t>Falldokumentation</t>
  </si>
  <si>
    <t>Tumormanifestation</t>
  </si>
  <si>
    <t>Kein Primärtumor/Lokalrezidiv (N)
Hauptbronchus (C34.0)
Lungenoberlappen (C34.1)
Lungenmittellappen (C34.2)
Lungenunterlappen (C34.3)
Lunge, mehrere Teilbereiche überlappend (C34.8)
Lunge o.n.A (C34.9)
Sonstiges (S)
Unbekannt (U)</t>
  </si>
  <si>
    <t>Primärtumor/Lokalrezidiv (PL)
Reg. Lymphknoten (LK)
Fernmetastase(n) (FM)</t>
  </si>
  <si>
    <t>&lt;Falldokumentation&gt;</t>
  </si>
  <si>
    <t>&lt;KommentarFall&gt;</t>
  </si>
  <si>
    <t>B03</t>
  </si>
  <si>
    <t>Kommentar Fall</t>
  </si>
  <si>
    <t>Case documentation</t>
  </si>
  <si>
    <t>Pro Fall sollte angegeben werden, wo sich der Tumor manifestiert. Eine Mehrfachnennung ist ausdrücklich erlaubt.</t>
  </si>
  <si>
    <t>&lt;Tumormanifestation&gt;</t>
  </si>
  <si>
    <t>&lt;Behandlungseinheit_Pathologie&gt;</t>
  </si>
  <si>
    <t>&lt;ScreeningStudienteilnahme&gt;</t>
  </si>
  <si>
    <t>Es ist ein "Ja" zu übersenden, falls eine mit Spezialdiagnostik durchgeführte Screeninguntersuchung (keine Routinediagnostik) zur Studienteilnahme erfolgt ist.
FAQ (10.02.2022)
Können negativ gescreente Studienpat. [zur Studienkennzahl] gezählt werden?
Antwort:
Pat., die für das Screening zur Studienteilnahme eine Einverständniserklärung unterschrieben haben, können für den Zähler der jeweiligen Studienkennzahl gezählt werden, auch wenn aufgrund der Ergebnisse von mit Spezialdiagnostik durchgeführten Screeninguntersuchungen (keine Routinediagnostik) eine Studienteilnahme der Pat. nicht möglich ist.</t>
  </si>
  <si>
    <t>This field is optional.
For each case, a comment on the case can optionally be sent to the OncoBox.</t>
  </si>
  <si>
    <t>Case commentary</t>
  </si>
  <si>
    <t>Tumour manifestation</t>
  </si>
  <si>
    <t>For each case, it should be stated where the tumour manifests itself. Multiple naming is expressly permitted.</t>
  </si>
  <si>
    <t>Pathology treatment unit</t>
  </si>
  <si>
    <t>Offen - i.O. (O)
Offen - Korrekturbedarf (OmK)
Abgeschlossen (A)</t>
  </si>
  <si>
    <t>This field is optional.
For each case, optionally indicate whether the case documentation is open (ok), open with need for correction or closed.</t>
  </si>
  <si>
    <t>Open - ok (O)
Open - need for correction (OmK)
Closed (A)</t>
  </si>
  <si>
    <t>A "yes" must be sent if a screening examination (not routine diagnostics) was carried out with special diagnostics for study participation.
FAQ (10.02.2022)
Can negatively screened study pat. be counted [towards the study indicator]?
Response:
Patients who have signed a consent form for screening for study participation can be counted for the numerator of the respective study indicator, even if the results of screening examinations performed with special diagnostics (no routine diagnostics) do not allow the patients to participate in the study.</t>
  </si>
  <si>
    <t>Primary tumour/local recurrence (PL)
Reg. lymph nodes (LK)
Distant metastasis/metastases (FM)</t>
  </si>
  <si>
    <t>Simultan (S)
Sequentiell (SQ)</t>
  </si>
  <si>
    <t xml:space="preserve"> </t>
  </si>
  <si>
    <t>Perkutan stereotaktisch (P-ST)
Perkutan, stereotaktisch, atemgetriggert (P-ST4D)
Perkutan, stereotaktisch ohne Chemotherapie/Sensitizer (PRCN-ST)
Perkutan, stereotaktisch, atemgetriggert, ohne Chemotherapie/Sensitizer (PRCN-ST4D)</t>
  </si>
  <si>
    <t>Normale, uneingeschränkte Aktivität wie vor der Erkrankung (90 – 100 % nach Karnofsky) (0)
Einschränkung bei körperlicher Anstrengung, aber gehfähig; leichte körperliche Arbeit bzw. Arbeit im Sitzen (z. B. leichte Hausarbeit oder Büroarbeit) möglich (70 – 80 % nach Karnofsky) (1)</t>
  </si>
  <si>
    <t>Vollremission (complete remission, CR) (V)
Teilremission (partial remission, PR) (T)
Vollremission mit residualen Auffälligkeiten (CRr) (R)</t>
  </si>
  <si>
    <t>PD-L1 - Atezolizumab (L01FF05)
PD-L1 - Durvalumab (L01FF03)</t>
  </si>
  <si>
    <t>Primärtumor/Lokalrezidiv (PL)</t>
  </si>
  <si>
    <t xml:space="preserve">T3 (T3)
T4 (T4) </t>
  </si>
  <si>
    <t>M0 (M0)</t>
  </si>
  <si>
    <t>N0 (N0)
N1 (N1)</t>
  </si>
  <si>
    <t xml:space="preserve">T1 (T1)
T1(mi) (T1mi)
T1a (T1a)
T1b (T1b)
T1c (T1c)
T2 (T2) 
T2a (T2a)
T2b (T2b)
T3 (T3)
T4 (T4) </t>
  </si>
  <si>
    <t>N2 (N2)
N3 (N3)</t>
  </si>
  <si>
    <t>Empfehlung zur Therapie</t>
  </si>
  <si>
    <t>E04</t>
  </si>
  <si>
    <t>&lt;Empfehlung_zur_Therapie&gt;</t>
  </si>
  <si>
    <t>Okkult (Okk)
0 (0)
IA (IA)
IA1 (IA1)
IA2 (IA2)
IA3 (IA3)
IB (IB)
IIA (IIA)
IIB (IIB)
IIIA (IIIA)
IIIA1 (IIIA1)
IIIA2 (IIIA2)
IIIA3 (IIIA3)
IIIA4 (IIIA4)
IIIB (IIIB)
IIIC (IIIC)
IV (IV)
IVA (IVA)
IVB (IVB)</t>
  </si>
  <si>
    <t>D23</t>
  </si>
  <si>
    <t>Therapy recommendation</t>
  </si>
  <si>
    <t>Occult (Okk)
0 (0)
IA (IA)
IA1 (IA1)
IA2 (IA2)
IA3 (IA3)
IB (IB)
IIA (IIA)
IIB (IIB)
IIIA (IIIA)
IIIA1 (IIIA1)
IIIA2 (IIIA2)
IIIA3 (IIIA3)
IIIA4 (IIIA4)
IIIB (IIIB)
IIIC (IIIC)
IV (IV)
IVA (IVA)
IVB (IVB)</t>
  </si>
  <si>
    <t>&lt;Praeth_Stadium&gt;</t>
  </si>
  <si>
    <t>&lt;Postop_Stadium&gt;</t>
  </si>
  <si>
    <t>D24</t>
  </si>
  <si>
    <t>Tumorstatus lokal</t>
  </si>
  <si>
    <t xml:space="preserve">Local tumour status </t>
  </si>
  <si>
    <r>
      <t xml:space="preserve">Vollremission (complete remission, CR) (V)
Teilremission (partial remission, PR) (T)
Keine Änderung (no change, NC) = stable disease (K)
</t>
    </r>
    <r>
      <rPr>
        <sz val="8"/>
        <rFont val="Arial"/>
        <family val="2"/>
      </rPr>
      <t>Klinische Besserung des Zustandes, Teilremissionkriterien jedoch nicht erfüllt (minimal response, MR) (B)</t>
    </r>
    <r>
      <rPr>
        <sz val="8"/>
        <color theme="1"/>
        <rFont val="Arial"/>
        <family val="2"/>
      </rPr>
      <t xml:space="preserve">
Vollremission mit residualen Auffälligkeiten (CRr) (R)</t>
    </r>
  </si>
  <si>
    <t xml:space="preserve">5-324.a5 </t>
  </si>
  <si>
    <t xml:space="preserve">5-324.x5 </t>
  </si>
  <si>
    <t>Okkult (Okk)
0 (0)
IA (IA)
IA1 (IA1)
IA2 (IA2)
IA3 (IA3)
IB (IB)
IIA (IIA)
IIB (IIB)
IIIA (IIIA)
IIIA3 (IIIA3)
IIIA4 (IIIA4)
IIIB (IIIB)
IIIC (IIIC)
IV (IV)
IVA (IVA)
IVB (IVB)</t>
  </si>
  <si>
    <t>Präth. UICC-Stadium</t>
  </si>
  <si>
    <t>8.17 UICC Stadium
Stadium nach aktuell gültiger TNM-Klassifikation.</t>
  </si>
  <si>
    <t>Occult (Okk)
0 (0)
IA (IA)
IA1 (IA1)
IA2 (IA2)
IA3 (IA3)
IB (IB)
IIA (IIA)
IIB (IIB)
IIIA (IIIA)
IIIA3 (IIIA3)
IIIA4 (IIIA4)
IIIB (IIIB)
IIIC (IIIC)
IV (IV)
IVA (IVA)
IVB (IVB)</t>
  </si>
  <si>
    <t>Postop. UICC-staging</t>
  </si>
  <si>
    <t>Preth. UICC-staging</t>
  </si>
  <si>
    <t>Postop. UICC-Stadium</t>
  </si>
  <si>
    <t>IIIA4 (IIIA4)
IIIB (IIIB)
IIIC (IIIC)</t>
  </si>
  <si>
    <t>EGFR - Exon 19 - del 19 Mutation</t>
  </si>
  <si>
    <t>&lt;EGFR_Exon19_del19&gt;</t>
  </si>
  <si>
    <t>EGFR - Exon 21 - L858R Mutation</t>
  </si>
  <si>
    <t>F40</t>
  </si>
  <si>
    <t>F41</t>
  </si>
  <si>
    <t>IB (IB)
IIA (IIA)
IIB (IIB)
IIIA (IIIA)
IIIA3 (IIIA3)
IIIA4 (IIIA4)
IIIB (IIIB)</t>
  </si>
  <si>
    <t>IB (IB)
IIA (IIA)
IIB (IIB)
IIIA (IIIA)
IIIA1 (IIIA1)
IIIA2 (IIIA2)
IIIA3 (IIIA3)
IIIA4 (IIIA4)
IIIB (IIIB)</t>
  </si>
  <si>
    <t>IA (IA)
IA1 (IA1)
IA2 (IA2)
IA3 (IA3)
IB (IB)
IIA (IIA)
IIB (IIB)
IIIA (IIIA)
IIIA3 (IIIA3)
IIIA4 (IIIA4)
IIIB (IIIB)
IIIC (IIIC)</t>
  </si>
  <si>
    <t>IA (IA)
IA1 (IA1)
IA2 (IA2)
IA3 (IA3)
IB (IB)
IIA (IIA)
IIB (IIB)
IIIA (IIIA)
IIIA1 (IIIA1)
IIIA2 (IIIA2)
IIIA3 (IIIA3)
IIIA4 (IIIA4)
IIIB (IIIB)
IIIC (IIIC)</t>
  </si>
  <si>
    <t>IA (IA)
IA1 (IA1)
IA2 (IA2)
IA3 (IA3)
IB (IB)
IIA (IIA)
IIB (IIB)</t>
  </si>
  <si>
    <t>IIIA (IIIA)
IIIA3 (IIIA3)
IIIA4 (IIIA4)
IIIB (IIIB)</t>
  </si>
  <si>
    <t>IIIA (IIIA)
IIIA1 (IIIA1)
IIIA2 (IIIA2)
IIIA3 (IIIA3)
IIIA4 (IIIA4)
IIIB (IIIB)</t>
  </si>
  <si>
    <t>IA (IA)
IA1 (IA1)
IA2 (IA2)
IA3 (IA3)
IB (IB)
IIA (IIA)</t>
  </si>
  <si>
    <t>Simultan (S)</t>
  </si>
  <si>
    <t>T3 (T3)</t>
  </si>
  <si>
    <t>N0 (N0)</t>
  </si>
  <si>
    <t>T1 (T1)
T1(mi) (T1mi)
T1a (T1a)
T1b (T1b)
T1c (T1c)
T2 (T2) 
T2a (T2a)
T2b (T2b)</t>
  </si>
  <si>
    <t>N0 (N0)
N1 (N1)
N2 (N2)
N3 (N3)</t>
  </si>
  <si>
    <t>IB (IB)
IIA (IIA)
IIB (IIB)
IIIA (IIIA)
IIIA3 (IIIA3)
IIIA4 (IIIA4)</t>
  </si>
  <si>
    <t>IB (IB)
IIA (IIA)
IIB (IIB)
IIIA (IIIA)
IIIA1 (IIIA1)
IIIA2 (IIIA2)
IIIA3 (IIIA3)
IIIA4 (IIIA4)</t>
  </si>
  <si>
    <t>IIIA (IIIA)
IIIA3 (IIIA3)
IIIA4 (IIIA4)
IIIB (IIIB)
IIIC (IIIC)
IV (IV)
IVA (IVA)
IVB (IVB)</t>
  </si>
  <si>
    <t>IIIA (IIIA)
IIIA1 (IIIA1)
IIIA2 (IIIA2)
IIIA3 (IIIA3)
IIIA4 (IIIA4)
IIIB (IIIB)
IIIC (IIIC)
IV (IV)
IVA (IVA)
IVB (IVB)</t>
  </si>
  <si>
    <t>IIIA (IIIA)
IIIA3 (IIIA3)
IIIA4 (IIIA4)
IIIB (IIIB)
IIIC (IIIC)</t>
  </si>
  <si>
    <t>IIIA (IIIA)
IIIA1 (IIIA1)
IIIA2 (IIIA2)
IIIA3 (IIIA3)
IIIA4 (IIIA4)
IIIB (IIIB)
IIIC (IIIC)</t>
  </si>
  <si>
    <t>J04</t>
  </si>
  <si>
    <t>J05</t>
  </si>
  <si>
    <t>EGFR - Exon 19 - del 19 mutation</t>
  </si>
  <si>
    <t>EGFR - Exon 21 - L858R mutation</t>
  </si>
  <si>
    <t>Datum Operation Fernmetastase</t>
  </si>
  <si>
    <t>Therapien Fernmetastase</t>
  </si>
  <si>
    <t>Unter "Beobachtung" fallen abwartende Therapien (z.B. Active Surveillance, Watchful Waiting, Wait and see).  
Mehrfachnennung ist möglich.</t>
  </si>
  <si>
    <t>Es ist das Datum der ersten resizierende Operation anzugeben. 
Wurde die Fernmetastase nicht operiert, so ist das Feld leerzulassen.</t>
  </si>
  <si>
    <t>&lt;Erstoperateur&gt;</t>
  </si>
  <si>
    <t>&lt;Zweitoperateur&gt;</t>
  </si>
  <si>
    <t>G08</t>
  </si>
  <si>
    <t>G09</t>
  </si>
  <si>
    <t>Erstoperateur</t>
  </si>
  <si>
    <t>Zweitoperateur</t>
  </si>
  <si>
    <t>&lt;Fernmetastase_OP_Datum&gt;</t>
  </si>
  <si>
    <t>&lt;Fernmetastase_Therapie&gt;</t>
  </si>
  <si>
    <t>Kein Zentrumsfall (3)</t>
  </si>
  <si>
    <t>Diagnosedatum</t>
  </si>
  <si>
    <t>Reg. Lymphknoten (LK)</t>
  </si>
  <si>
    <t>Fernmetastase(n) (FM)</t>
  </si>
  <si>
    <t>Bezeichnung (DE)</t>
  </si>
  <si>
    <t>Description (EN)</t>
  </si>
  <si>
    <t>Other surgeries on larynx and trachea</t>
  </si>
  <si>
    <t>Excision and destruction of diseased tissue of a bronchus</t>
  </si>
  <si>
    <t>Via bronchoscopy</t>
  </si>
  <si>
    <t>Other</t>
  </si>
  <si>
    <t>Not further specified</t>
  </si>
  <si>
    <t>Simple lobectomy and bilobectomy of the lung</t>
  </si>
  <si>
    <t>Bilobectomy without radical lymphadenectomy, open surgery</t>
  </si>
  <si>
    <t xml:space="preserve">Bilobectomy with radical lymphadenectomy, open surgery </t>
  </si>
  <si>
    <t>Lobectomy, unilateral without radical lymphadenectomy, thoracoscopic</t>
  </si>
  <si>
    <t>Lobectomy, unilateral with radical lymphadenectomy, thoracoscopic</t>
  </si>
  <si>
    <t>Bilobectomy with radical lymphadenectomy, thoracoscopic</t>
  </si>
  <si>
    <t>Lobectomy without radical lymphadenectomy, open surgery</t>
  </si>
  <si>
    <t>Lobectomy with radical lymphadenectomy, open surgery</t>
  </si>
  <si>
    <t xml:space="preserve">Extended lobectomy and bilobectomy of the lung </t>
  </si>
  <si>
    <t xml:space="preserve">Lobectomy with bronchoplastic extension (bronchial cuff) </t>
  </si>
  <si>
    <t>Lobectomy with bifurcation resection</t>
  </si>
  <si>
    <t>Bilobectomy with bronchoplastic extension (bronchial cuff)</t>
  </si>
  <si>
    <t>Bilobectomy with angioplasty extension (vascular cuff)</t>
  </si>
  <si>
    <t>Bilobectomy with bronchoplastic and angioplasty extension</t>
  </si>
  <si>
    <t>Bilobectomy with bifurcation resection</t>
  </si>
  <si>
    <t xml:space="preserve">Simple (Pleuro-)Pneum(on)ectomy </t>
  </si>
  <si>
    <t>Pneum(on)ectomy without radical lymphadenectomy</t>
  </si>
  <si>
    <t>Pneum(on)ectomy with radical lymphadenectomy</t>
  </si>
  <si>
    <t>Pneum(on)ectomy with reciprocal lung resection, without radical lymphadenectomy</t>
  </si>
  <si>
    <t>Pneum(on)ectomy with reciprocal lung resection, with radical lymphadenectomy</t>
  </si>
  <si>
    <t>Pleuropneum(on)ectomy without radical lymphadenectomy</t>
  </si>
  <si>
    <t>Pleuropneum(on)ectomy with radical lymphadenectomy</t>
  </si>
  <si>
    <t>Pleuropneum(on)ectomy with reciprocal lung resection, with radical lymphadenectomy</t>
  </si>
  <si>
    <t>Extended (Pleuro-)Pneum(on)ectomy</t>
  </si>
  <si>
    <t>Pneum(on)ectomy</t>
  </si>
  <si>
    <t>Pneum(on)ectomy with reciprocal lung resection</t>
  </si>
  <si>
    <t>Pleuropneum(on)ectomy</t>
  </si>
  <si>
    <t>Pleuropneum(on)ectomy with reciprocal lung resection</t>
  </si>
  <si>
    <t>Pleuropneum(on)ectomy with diaphragmatic and pericardial resection</t>
  </si>
  <si>
    <t xml:space="preserve">Regional lymphadenectomy (removal of several lymph nodes from one region) as part of another operation </t>
  </si>
  <si>
    <t>Radical (systematic) lymphadenectomy as an independent procedure</t>
  </si>
  <si>
    <t>Minimally invasive technique</t>
  </si>
  <si>
    <t>Application of a surgical robot</t>
  </si>
  <si>
    <t>Complex surgical robot</t>
  </si>
  <si>
    <t>Inhaltsverzeichnis (Table of contents)</t>
  </si>
  <si>
    <r>
      <t xml:space="preserve">Mind. 1 Fernmetastasen-Gruppe:
</t>
    </r>
    <r>
      <rPr>
        <b/>
        <sz val="8"/>
        <color theme="0" tint="-0.499984740745262"/>
        <rFont val="Arial"/>
        <family val="2"/>
      </rPr>
      <t>(At least 1 distant metastasis group:)</t>
    </r>
  </si>
  <si>
    <r>
      <t xml:space="preserve">FALLS "Tumormanifestation" = "Fernmetastase(n)" DANN:
</t>
    </r>
    <r>
      <rPr>
        <b/>
        <sz val="8"/>
        <color theme="0" tint="-0.499984740745262"/>
        <rFont val="Arial"/>
        <family val="2"/>
      </rPr>
      <t>(IF "Tumour manifestation" = "Distant metastasis/metastases" THEN:)</t>
    </r>
  </si>
  <si>
    <r>
      <t xml:space="preserve">FALLS "Tumormanifestation" = "Primärtumor/Lokalrezidiv" DANN:
</t>
    </r>
    <r>
      <rPr>
        <b/>
        <sz val="8"/>
        <color theme="0" tint="-0.499984740745262"/>
        <rFont val="Arial"/>
        <family val="2"/>
      </rPr>
      <t>(IF "Tumour manifestation" = "Primary tumour/local recurrence" THEN:)</t>
    </r>
  </si>
  <si>
    <t>IV (IV)
IVA (IVA)
IVB (IVB)</t>
  </si>
  <si>
    <r>
      <t xml:space="preserve">Nicht leer
</t>
    </r>
    <r>
      <rPr>
        <sz val="8"/>
        <color theme="2" tint="-0.499984740745262"/>
        <rFont val="Arial"/>
        <family val="2"/>
      </rPr>
      <t>(Not empty)</t>
    </r>
  </si>
  <si>
    <r>
      <t xml:space="preserve">- Summe der Spalten C-J -
</t>
    </r>
    <r>
      <rPr>
        <sz val="8"/>
        <color theme="2" tint="-0.499984740745262"/>
        <rFont val="Arial"/>
        <family val="2"/>
      </rPr>
      <t>(Sum of columns C-J)</t>
    </r>
  </si>
  <si>
    <r>
      <t xml:space="preserve">- Gesamtzahl der Fälle gemäß Filter -
</t>
    </r>
    <r>
      <rPr>
        <sz val="8"/>
        <color theme="2" tint="-0.499984740745262"/>
        <rFont val="Arial"/>
        <family val="2"/>
      </rPr>
      <t>(- total number of cases according to filter -)</t>
    </r>
  </si>
  <si>
    <r>
      <t xml:space="preserve">- Zelle D10 + D11 -
</t>
    </r>
    <r>
      <rPr>
        <sz val="8"/>
        <color theme="2" tint="-0.499984740745262"/>
        <rFont val="Arial"/>
        <family val="2"/>
      </rPr>
      <t>(Cell D10 + D11)</t>
    </r>
  </si>
  <si>
    <r>
      <t xml:space="preserve">Summe aller Patienten mit mind. 1 Fall:
</t>
    </r>
    <r>
      <rPr>
        <b/>
        <sz val="8"/>
        <color theme="2" tint="-0.499984740745262"/>
        <rFont val="Arial"/>
        <family val="2"/>
      </rPr>
      <t>(Sum of all patients with at least 1 case:)</t>
    </r>
  </si>
  <si>
    <r>
      <t xml:space="preserve">- Zelle E10 + E11 -
</t>
    </r>
    <r>
      <rPr>
        <sz val="8"/>
        <color theme="2" tint="-0.499984740745262"/>
        <rFont val="Arial"/>
        <family val="2"/>
      </rPr>
      <t>(Cell E10 + E11)</t>
    </r>
  </si>
  <si>
    <r>
      <t xml:space="preserve">- Zelle F10 + F11 -
</t>
    </r>
    <r>
      <rPr>
        <sz val="8"/>
        <color theme="2" tint="-0.499984740745262"/>
        <rFont val="Arial"/>
        <family val="2"/>
      </rPr>
      <t>(Cell F10 + F11)</t>
    </r>
  </si>
  <si>
    <r>
      <t xml:space="preserve">Summe aller Fälle mit:
</t>
    </r>
    <r>
      <rPr>
        <b/>
        <sz val="8"/>
        <color theme="2" tint="-0.499984740745262"/>
        <rFont val="Arial"/>
        <family val="2"/>
      </rPr>
      <t>(Sum of all cases with:)</t>
    </r>
  </si>
  <si>
    <r>
      <t xml:space="preserve">- Summe aller Patienten -
</t>
    </r>
    <r>
      <rPr>
        <sz val="8"/>
        <color theme="2" tint="-0.499984740745262"/>
        <rFont val="Arial"/>
        <family val="2"/>
      </rPr>
      <t>(Sum of all patients)</t>
    </r>
  </si>
  <si>
    <r>
      <t xml:space="preserve">Es sind jegliche Histologie-Codes in der Form "XXXX/Y" zugelassen. Siehe Tabellenblatt "Histologie-Codes" für die relevanten Codes.
</t>
    </r>
    <r>
      <rPr>
        <sz val="8"/>
        <color theme="2" tint="-0.499984740745262"/>
        <rFont val="Arial"/>
        <family val="2"/>
      </rPr>
      <t>(Any histology codes in the form "XXXX/Y" are allowed. See spreadsheet "Histologie-Codes" for the relevant codes.)</t>
    </r>
  </si>
  <si>
    <r>
      <t xml:space="preserve">Es sind jegliche OPS-Codes mit der Codierung 5-* zugelassen. Siehe Tabellenbaltt "OPS-Codes" für Kennzahlen-relevante Codes.
</t>
    </r>
    <r>
      <rPr>
        <sz val="8"/>
        <color theme="2" tint="-0.499984740745262"/>
        <rFont val="Arial"/>
        <family val="2"/>
      </rPr>
      <t>(Any OPS codes with the coding 5-* are permitted. See the table "OPS-Codes" for codes relevant to key figures.)</t>
    </r>
  </si>
  <si>
    <r>
      <t xml:space="preserve">Es sind jegliche Histologie-Codes in der Form "XXXX/Y" zugelassen. 
Siehe Tabellenblatt "Histologie-Codes" für die relevanten Codes.
</t>
    </r>
    <r>
      <rPr>
        <sz val="8"/>
        <color theme="2" tint="-0.499984740745262"/>
        <rFont val="Arial"/>
        <family val="2"/>
      </rPr>
      <t>(Any histology codes in the form "XXXX/Y" are allowed. See spreadsheet "Histologie-Codes" for the relevant codes.)</t>
    </r>
  </si>
  <si>
    <r>
      <t xml:space="preserve">XML-Datei wird beim Import in die OncoBox abgelehnt, falls "Geschlecht" nicht dokumentiert ist oder eine ungültige Ausprägung hinterlegt ist.
</t>
    </r>
    <r>
      <rPr>
        <sz val="8"/>
        <color theme="2" tint="-0.499984740745262"/>
        <rFont val="Arial"/>
        <family val="2"/>
      </rPr>
      <t>XML file is rejected during import into the OncoBox if "Gender" is not documented or an invalid specification is stored.</t>
    </r>
  </si>
  <si>
    <r>
      <t xml:space="preserve">XML-Datei wird beim Import in die OncoBox abgelehnt, falls "Tumormanifestation" nicht dokumentiert ist oder eine ungültige Ausprägung hinterlegt ist.
</t>
    </r>
    <r>
      <rPr>
        <sz val="8"/>
        <color theme="2" tint="-0.499984740745262"/>
        <rFont val="Arial"/>
        <family val="2"/>
      </rPr>
      <t>XML file is rejected during import into the OncoBox if "Tumour manifestation" is not documented or an invalid specification is stored.</t>
    </r>
  </si>
  <si>
    <r>
      <t xml:space="preserve">Nicht-Zentrumsfälle sind für das Modul "Zertifizierung" nicht relevant und werden daher in der OncoBox nicht weiter betrachtet.
</t>
    </r>
    <r>
      <rPr>
        <sz val="8"/>
        <color theme="2" tint="-0.499984740745262"/>
        <rFont val="Arial"/>
        <family val="2"/>
      </rPr>
      <t>Non-centre cases are not relevant for the "Certification" module and are therefore not considered further in the OncoBox.</t>
    </r>
  </si>
  <si>
    <r>
      <t xml:space="preserve">XML-Datei wird beim Import in die OncoBox abgelehnt, falls "OncoBox-ID" nicht dokumentiert ist.
</t>
    </r>
    <r>
      <rPr>
        <sz val="8"/>
        <color theme="2" tint="-0.499984740745262"/>
        <rFont val="Arial"/>
        <family val="2"/>
      </rPr>
      <t>XML file is rejected when importing into OncoBox if "OncoBox-ID" is not documented.</t>
    </r>
  </si>
  <si>
    <r>
      <t xml:space="preserve">XML-Datei wird beim Import in die OncoBox abgelehnt, falls "Fall-ID" nicht dokumentiert ist.
</t>
    </r>
    <r>
      <rPr>
        <sz val="8"/>
        <color theme="2" tint="-0.499984740745262"/>
        <rFont val="Arial"/>
        <family val="2"/>
      </rPr>
      <t>XML file is rejected during import into OncoBox if "Case-ID" is not documented.</t>
    </r>
  </si>
  <si>
    <r>
      <t xml:space="preserve">Falldatensatz ist nicht verwertbar, falls "Alter bei Diagnose" nicht dokumentiert ist.
</t>
    </r>
    <r>
      <rPr>
        <sz val="8"/>
        <color theme="2" tint="-0.499984740745262"/>
        <rFont val="Arial"/>
        <family val="2"/>
      </rPr>
      <t>Case data set cannot be used if "age at diagnosis" is not documented.</t>
    </r>
  </si>
  <si>
    <r>
      <t xml:space="preserve">Falldatensatz ist nicht verwertbar, falls "Diagnosedatum" bei Fällen mit "Tumormanifestation" = "Primärtumor/Lokalrezidiv" nicht dokumentiert ist.
</t>
    </r>
    <r>
      <rPr>
        <sz val="8"/>
        <color theme="2" tint="-0.499984740745262"/>
        <rFont val="Arial"/>
        <family val="2"/>
      </rPr>
      <t>Case data set cannot be used if "Diagnosis date" is not documented for cases with "Tumour manifestation" = "Primary tumour/local recurrence".</t>
    </r>
  </si>
  <si>
    <t>Primary surgeon</t>
  </si>
  <si>
    <t>Secondary surgeon</t>
  </si>
  <si>
    <t>Optional information._x000D_
Specification of a unique pseudonym (not a clear name or personal identifier).</t>
  </si>
  <si>
    <t>Date Operation Distant metastasis</t>
  </si>
  <si>
    <t>Therapies distant metastasis</t>
  </si>
  <si>
    <t>Multiple 
Selection</t>
  </si>
  <si>
    <t>The date of the first resecting surgery must be indicated. 
If the distant metastasis was not operated on, leave the field blank.</t>
  </si>
  <si>
    <t>Observation" includes waiting therapies (e.g. active surveillance, watchful waiting, wait and see).  
Multiple answers are possible.</t>
  </si>
  <si>
    <r>
      <t xml:space="preserve">Falldatensatz ist nicht verwertbar, falls bei Fällen mit "Tumormanifestation" = "Fernmetastase(n)" nicht mind. 1 Fernmetastasen-Gruppe gibt, in der "Lokalisation Fernmetastase" mit einer gültigen Ausprägung dokumentiert ist.
</t>
    </r>
    <r>
      <rPr>
        <sz val="8"/>
        <color theme="6" tint="-0.249977111117893"/>
        <rFont val="Arial"/>
        <family val="2"/>
      </rPr>
      <t>C</t>
    </r>
    <r>
      <rPr>
        <sz val="8"/>
        <color theme="2" tint="-0.499984740745262"/>
        <rFont val="Arial"/>
        <family val="2"/>
      </rPr>
      <t>ase data set cannot be used if the cases with "tumour manifestation" = "distant metastasis/metastases" do not have at least 1 distant metastasis group in which "Localisation of distant metastasis" is documented with a valid expression.</t>
    </r>
  </si>
  <si>
    <t>YYYY</t>
  </si>
  <si>
    <r>
      <t xml:space="preserve">Ausprägung
</t>
    </r>
    <r>
      <rPr>
        <sz val="8"/>
        <color theme="0"/>
        <rFont val="Arial"/>
        <family val="2"/>
      </rPr>
      <t>(Die Codierungen für den XML-Export sind bei den Auswahlfeldern in Klammern hinter der Ausprägungen zu finden.)</t>
    </r>
  </si>
  <si>
    <r>
      <t xml:space="preserve">Erläuternde Anmerkung
</t>
    </r>
    <r>
      <rPr>
        <sz val="8"/>
        <color theme="0"/>
        <rFont val="Arial"/>
        <family val="2"/>
      </rPr>
      <t>(Aus Gründen der besseren Lesbarkeit wird im Folgenden auf die gleichzeitige Verwendung weiblicher und männlicher Sprachformen verzichtet und das generische Maskulinum verwendet. Sämtliche Personenbezeichnungen gelten gleichermaßen für beide Geschlechter.)</t>
    </r>
  </si>
  <si>
    <r>
      <t xml:space="preserve">Value
</t>
    </r>
    <r>
      <rPr>
        <b/>
        <sz val="8"/>
        <color theme="0"/>
        <rFont val="Arial"/>
        <family val="2"/>
      </rPr>
      <t>(The codes for the XML export can be found in the selection fields in brackets after the values.)</t>
    </r>
  </si>
  <si>
    <r>
      <t xml:space="preserve">Explanatory note
</t>
    </r>
    <r>
      <rPr>
        <b/>
        <sz val="8"/>
        <color theme="0"/>
        <rFont val="Arial"/>
        <family val="2"/>
      </rPr>
      <t>(For reasons of better readability, the simultaneous use of female and male forms of language is dispensed with in the following and the generic masculine is used. All references to persons apply equally to all genders.)</t>
    </r>
  </si>
  <si>
    <t>KN-1a</t>
  </si>
  <si>
    <t>KN-1b</t>
  </si>
  <si>
    <t>KN-2a</t>
  </si>
  <si>
    <t>KN-2b</t>
  </si>
  <si>
    <t>KN-3</t>
  </si>
  <si>
    <t>KN-4</t>
  </si>
  <si>
    <t>KN-5</t>
  </si>
  <si>
    <t>KN-6</t>
  </si>
  <si>
    <t>KN-7</t>
  </si>
  <si>
    <t>KN-9</t>
  </si>
  <si>
    <t>KN-10</t>
  </si>
  <si>
    <t>KN-11a</t>
  </si>
  <si>
    <t>KN-11b</t>
  </si>
  <si>
    <t>KN-12</t>
  </si>
  <si>
    <t>KN-13</t>
  </si>
  <si>
    <t>KN-14</t>
  </si>
  <si>
    <t>KN-15</t>
  </si>
  <si>
    <t>KN-17</t>
  </si>
  <si>
    <t>KN-18</t>
  </si>
  <si>
    <t>KN-16</t>
  </si>
  <si>
    <t>KN-19</t>
  </si>
  <si>
    <t>KN-20</t>
  </si>
  <si>
    <t>KN-22</t>
  </si>
  <si>
    <t>KN-23</t>
  </si>
  <si>
    <t>KN-24</t>
  </si>
  <si>
    <t>KN-25</t>
  </si>
  <si>
    <t>KN-26</t>
  </si>
  <si>
    <t>KN-27</t>
  </si>
  <si>
    <t>KN-29</t>
  </si>
  <si>
    <t>KN-30</t>
  </si>
  <si>
    <t>KN-31</t>
  </si>
  <si>
    <t>KN-32</t>
  </si>
  <si>
    <t>XML-Tag</t>
  </si>
  <si>
    <t>KN-28</t>
  </si>
  <si>
    <r>
      <t xml:space="preserve">Gesamt
</t>
    </r>
    <r>
      <rPr>
        <sz val="8"/>
        <color theme="6" tint="0.39997558519241921"/>
        <rFont val="Arial"/>
        <family val="2"/>
      </rPr>
      <t>(Total)</t>
    </r>
  </si>
  <si>
    <r>
      <t xml:space="preserve">Mögliche Ausprägung(en)
</t>
    </r>
    <r>
      <rPr>
        <sz val="8"/>
        <color theme="6" tint="0.39997558519241921"/>
        <rFont val="Arial"/>
        <family val="2"/>
      </rPr>
      <t>(Possible value(s))</t>
    </r>
  </si>
  <si>
    <r>
      <t xml:space="preserve">Notwendige Ausprägung(en)
</t>
    </r>
    <r>
      <rPr>
        <sz val="8"/>
        <color theme="6" tint="0.39997558519241921"/>
        <rFont val="Arial"/>
        <family val="2"/>
      </rPr>
      <t>(Required value(s))</t>
    </r>
  </si>
  <si>
    <r>
      <t xml:space="preserve">Datenfeldtyp
</t>
    </r>
    <r>
      <rPr>
        <sz val="8"/>
        <color theme="6" tint="0.39997558519241921"/>
        <rFont val="Arial"/>
        <family val="2"/>
      </rPr>
      <t>(Data field type)</t>
    </r>
  </si>
  <si>
    <r>
      <t xml:space="preserve">Feldname
</t>
    </r>
    <r>
      <rPr>
        <sz val="8"/>
        <color theme="6" tint="0.39997558519241921"/>
        <rFont val="Arial"/>
        <family val="2"/>
      </rPr>
      <t>(Field name)</t>
    </r>
  </si>
  <si>
    <r>
      <t xml:space="preserve">Spalte
</t>
    </r>
    <r>
      <rPr>
        <sz val="8"/>
        <color theme="6" tint="0.39997558519241921"/>
        <rFont val="Arial"/>
        <family val="2"/>
      </rPr>
      <t>(Column)</t>
    </r>
  </si>
  <si>
    <r>
      <t xml:space="preserve">Zuordnung zum Jahr (Spalte C-J)
</t>
    </r>
    <r>
      <rPr>
        <sz val="8"/>
        <color theme="6" tint="0.39997558519241921"/>
        <rFont val="Arial"/>
        <family val="2"/>
      </rPr>
      <t>(Assignment to year (Col. C-J))</t>
    </r>
  </si>
  <si>
    <r>
      <t xml:space="preserve">Zeile
</t>
    </r>
    <r>
      <rPr>
        <sz val="8"/>
        <color theme="6" tint="0.39997558519241921"/>
        <rFont val="Arial"/>
        <family val="2"/>
      </rPr>
      <t>(Row)</t>
    </r>
  </si>
  <si>
    <r>
      <t xml:space="preserve">Mögliche Ausprägung(en)
</t>
    </r>
    <r>
      <rPr>
        <sz val="8"/>
        <color theme="6" tint="0.39997558519241921"/>
        <rFont val="Arial"/>
        <family val="2"/>
      </rPr>
      <t>(Possible value(s</t>
    </r>
    <r>
      <rPr>
        <b/>
        <sz val="8"/>
        <color theme="6" tint="0.39997558519241921"/>
        <rFont val="Arial"/>
        <family val="2"/>
      </rPr>
      <t>))</t>
    </r>
  </si>
  <si>
    <r>
      <t xml:space="preserve">Anzahl Defizite
</t>
    </r>
    <r>
      <rPr>
        <sz val="8"/>
        <color theme="6" tint="0.39997558519241921"/>
        <rFont val="Arial"/>
        <family val="2"/>
      </rPr>
      <t>(Number of deficits)</t>
    </r>
  </si>
  <si>
    <r>
      <t xml:space="preserve">Feldname
</t>
    </r>
    <r>
      <rPr>
        <sz val="9"/>
        <color theme="6" tint="0.39997558519241921"/>
        <rFont val="Arial"/>
        <family val="2"/>
      </rPr>
      <t>(Field name)</t>
    </r>
  </si>
  <si>
    <r>
      <t xml:space="preserve">Datenfeldtyp
</t>
    </r>
    <r>
      <rPr>
        <sz val="9"/>
        <color theme="6" tint="0.39997558519241921"/>
        <rFont val="Arial"/>
        <family val="2"/>
      </rPr>
      <t>(Data field type)</t>
    </r>
  </si>
  <si>
    <r>
      <t xml:space="preserve">Mögliche Ausprägung(en)
</t>
    </r>
    <r>
      <rPr>
        <sz val="9"/>
        <color theme="6" tint="0.39997558519241921"/>
        <rFont val="Arial"/>
        <family val="2"/>
      </rPr>
      <t>(Possible value(s))</t>
    </r>
  </si>
  <si>
    <r>
      <t xml:space="preserve">Notwendige Ausprägung(en)
</t>
    </r>
    <r>
      <rPr>
        <sz val="9"/>
        <color theme="6" tint="0.39997558519241921"/>
        <rFont val="Arial"/>
        <family val="2"/>
      </rPr>
      <t>(Required value(s))</t>
    </r>
  </si>
  <si>
    <r>
      <t xml:space="preserve">Kommentar
</t>
    </r>
    <r>
      <rPr>
        <sz val="9"/>
        <color theme="6" tint="0.39997558519241921"/>
        <rFont val="Arial"/>
        <family val="2"/>
      </rPr>
      <t>(Comment)</t>
    </r>
  </si>
  <si>
    <r>
      <t xml:space="preserve">Notwendige Ausprägung(en)
</t>
    </r>
    <r>
      <rPr>
        <sz val="9"/>
        <color theme="6" tint="0.39997558519241921"/>
        <rFont val="Arial"/>
        <family val="2"/>
      </rPr>
      <t>(Required value(s)</t>
    </r>
    <r>
      <rPr>
        <b/>
        <sz val="9"/>
        <color theme="6" tint="0.39997558519241921"/>
        <rFont val="Arial"/>
        <family val="2"/>
      </rPr>
      <t>)</t>
    </r>
  </si>
  <si>
    <r>
      <t xml:space="preserve">Nicht operierter Primärfall bzw. Primärfall ohne anatomische Lungenresektion (NO)
</t>
    </r>
    <r>
      <rPr>
        <sz val="11"/>
        <color theme="2" tint="-0.499984740745262"/>
        <rFont val="Arial"/>
        <family val="2"/>
      </rPr>
      <t>Non-operated primary case or primary case without anatomical lung resection (NO)</t>
    </r>
  </si>
  <si>
    <r>
      <t xml:space="preserve">Rezidiv (R) 
</t>
    </r>
    <r>
      <rPr>
        <sz val="11"/>
        <color theme="2" tint="-0.499984740745262"/>
        <rFont val="Arial"/>
        <family val="2"/>
      </rPr>
      <t>Recurrence (R)</t>
    </r>
  </si>
  <si>
    <r>
      <t xml:space="preserve">Berechnung Spalte Primärtumor / Lokalrezidiv </t>
    </r>
    <r>
      <rPr>
        <sz val="10"/>
        <color theme="2" tint="-0.499984740745262"/>
        <rFont val="Arial"/>
        <family val="2"/>
      </rPr>
      <t>(Primary tumour / local recurrence)</t>
    </r>
  </si>
  <si>
    <r>
      <t xml:space="preserve">Berechnung Spalte Reg. Lymphknoten </t>
    </r>
    <r>
      <rPr>
        <sz val="10"/>
        <color theme="2" tint="-0.499984740745262"/>
        <rFont val="Arial"/>
        <family val="2"/>
      </rPr>
      <t>(Reg. Lymph nodes)</t>
    </r>
  </si>
  <si>
    <r>
      <t>Berechnung Spalte Gesamt (keine Mehrfachnennungen möglich)</t>
    </r>
    <r>
      <rPr>
        <b/>
        <sz val="10"/>
        <color theme="2" tint="-0.499984740745262"/>
        <rFont val="Arial"/>
        <family val="2"/>
      </rPr>
      <t xml:space="preserve"> </t>
    </r>
    <r>
      <rPr>
        <sz val="10"/>
        <color theme="2" tint="-0.499984740745262"/>
        <rFont val="Arial"/>
        <family val="2"/>
      </rPr>
      <t>(Total (No multiple answers))</t>
    </r>
  </si>
  <si>
    <r>
      <t xml:space="preserve">2) Fälle ohne Relevanz </t>
    </r>
    <r>
      <rPr>
        <sz val="10"/>
        <color theme="0" tint="-0.499984740745262"/>
        <rFont val="Arial"/>
        <family val="2"/>
      </rPr>
      <t>(Cases without relevance)</t>
    </r>
  </si>
  <si>
    <r>
      <t xml:space="preserve">3) Überprüfung Verwertbarkeit </t>
    </r>
    <r>
      <rPr>
        <sz val="10"/>
        <color theme="0" tint="-0.499984740745262"/>
        <rFont val="Arial"/>
        <family val="2"/>
      </rPr>
      <t>(Verification of usability)</t>
    </r>
  </si>
  <si>
    <r>
      <t xml:space="preserve">a) Prüfung auf Vollständigkeit elementarer Pflichtangaben </t>
    </r>
    <r>
      <rPr>
        <sz val="10"/>
        <color theme="0" tint="-0.499984740745262"/>
        <rFont val="Arial"/>
        <family val="2"/>
      </rPr>
      <t>(Check for completeness of elementary mandatory information)</t>
    </r>
  </si>
  <si>
    <r>
      <t>b) Zuordnung Fallkategorie</t>
    </r>
    <r>
      <rPr>
        <b/>
        <sz val="11"/>
        <color theme="0" tint="-0.499984740745262"/>
        <rFont val="Arial"/>
        <family val="2"/>
      </rPr>
      <t xml:space="preserve"> </t>
    </r>
    <r>
      <rPr>
        <sz val="11"/>
        <color theme="0" tint="-0.499984740745262"/>
        <rFont val="Arial"/>
        <family val="2"/>
      </rPr>
      <t>(Case category assignment)</t>
    </r>
  </si>
  <si>
    <r>
      <rPr>
        <b/>
        <u/>
        <sz val="9"/>
        <color theme="10"/>
        <rFont val="Arial"/>
        <family val="2"/>
      </rPr>
      <t>Histologie-Codes</t>
    </r>
    <r>
      <rPr>
        <u/>
        <sz val="9"/>
        <color theme="10"/>
        <rFont val="Arial"/>
        <family val="2"/>
      </rPr>
      <t xml:space="preserve">
</t>
    </r>
    <r>
      <rPr>
        <sz val="9"/>
        <color theme="2" tint="-0.499984740745262"/>
        <rFont val="Arial"/>
        <family val="2"/>
      </rPr>
      <t>(Histology codes)</t>
    </r>
  </si>
  <si>
    <r>
      <rPr>
        <b/>
        <u/>
        <sz val="9"/>
        <color theme="10"/>
        <rFont val="Arial"/>
        <family val="2"/>
      </rPr>
      <t>Tabelle Tumormanifestation</t>
    </r>
    <r>
      <rPr>
        <u/>
        <sz val="9"/>
        <color theme="10"/>
        <rFont val="Arial"/>
        <family val="2"/>
      </rPr>
      <t xml:space="preserve">
</t>
    </r>
    <r>
      <rPr>
        <sz val="9"/>
        <color theme="2" tint="-0.499984740745262"/>
        <rFont val="Arial"/>
        <family val="2"/>
      </rPr>
      <t>(Table tumour manifestation)</t>
    </r>
  </si>
  <si>
    <r>
      <rPr>
        <b/>
        <u/>
        <sz val="9"/>
        <color theme="10"/>
        <rFont val="Arial"/>
        <family val="2"/>
      </rPr>
      <t>Validierung Datensätze - Zertifzierung XML</t>
    </r>
    <r>
      <rPr>
        <u/>
        <sz val="9"/>
        <color theme="10"/>
        <rFont val="Arial"/>
        <family val="2"/>
      </rPr>
      <t xml:space="preserve">
</t>
    </r>
    <r>
      <rPr>
        <sz val="9"/>
        <color theme="2" tint="-0.499984740745262"/>
        <rFont val="Arial"/>
        <family val="2"/>
      </rPr>
      <t>(Data set validation)</t>
    </r>
  </si>
  <si>
    <r>
      <t xml:space="preserve">XML-Datei wird beim Import in die OncoBox abgelehnt, falls "Vorname" nicht dokumentiert ist.
</t>
    </r>
    <r>
      <rPr>
        <sz val="8"/>
        <color theme="2" tint="-0.499984740745262"/>
        <rFont val="Arial"/>
        <family val="2"/>
      </rPr>
      <t>XML file is rejected during import into the OncoBox if "First name" is not documented.</t>
    </r>
  </si>
  <si>
    <r>
      <t xml:space="preserve">XML-Datei wird beim Import in die OncoBox abgelehnt, falls "Nachname" nicht dokumentiert ist.
</t>
    </r>
    <r>
      <rPr>
        <sz val="8"/>
        <color theme="2" tint="-0.499984740745262"/>
        <rFont val="Arial"/>
        <family val="2"/>
      </rPr>
      <t>XML file is rejected during import into OncoBox if "Last name" is not documented.</t>
    </r>
  </si>
  <si>
    <r>
      <t xml:space="preserve">XML-Datei wird beim Import in die OncoBox abgelehnt, falls "Geburtsdatum" nicht dokumentiert ist oder eine ungültige Ausprägung hinterlegt ist.
</t>
    </r>
    <r>
      <rPr>
        <sz val="8"/>
        <color theme="2" tint="-0.499984740745262"/>
        <rFont val="Arial"/>
        <family val="2"/>
      </rPr>
      <t>XML file is rejected during import into the OncoBox if "Date of birth" is not documented or an invalid specification is stored.</t>
    </r>
  </si>
  <si>
    <r>
      <t xml:space="preserve">1) Strukturvalidierung DigiNet - XML-Datei </t>
    </r>
    <r>
      <rPr>
        <sz val="10"/>
        <color theme="0" tint="-0.499984740745262"/>
        <rFont val="Arial"/>
        <family val="2"/>
      </rPr>
      <t>(Validation of DigiNet - XML file structure)</t>
    </r>
  </si>
  <si>
    <r>
      <t xml:space="preserve">1) Strukturvalidierung Zertifizierung - XML-Datei </t>
    </r>
    <r>
      <rPr>
        <sz val="10"/>
        <color theme="0" tint="-0.499984740745262"/>
        <rFont val="Arial"/>
        <family val="2"/>
      </rPr>
      <t>(Validation of certification - XML file structure)</t>
    </r>
  </si>
  <si>
    <t>8550/3</t>
  </si>
  <si>
    <t>Azinuszellkarzinom</t>
  </si>
  <si>
    <r>
      <t xml:space="preserve">Aufbau und Struktur-Algorithmen der Tabelle Tumormanifestation
</t>
    </r>
    <r>
      <rPr>
        <sz val="9"/>
        <color theme="6" tint="-0.249977111117893"/>
        <rFont val="Arial"/>
        <family val="2"/>
      </rPr>
      <t>(Structure and structural algorithms of the table tumour manifestation)</t>
    </r>
  </si>
  <si>
    <r>
      <t xml:space="preserve">Algorithmus zur Datensatzvalidierung beim Import der DigiNet XML
</t>
    </r>
    <r>
      <rPr>
        <sz val="9"/>
        <color theme="6" tint="-0.249977111117893"/>
        <rFont val="Arial"/>
        <family val="2"/>
      </rPr>
      <t>(Algorithm for data set validation when importing the DigiNet XML)</t>
    </r>
  </si>
  <si>
    <r>
      <t xml:space="preserve">Für die Zertifizierung relevante OPS-Codes
</t>
    </r>
    <r>
      <rPr>
        <sz val="9"/>
        <color theme="6" tint="-0.249977111117893"/>
        <rFont val="Arial"/>
        <family val="2"/>
      </rPr>
      <t>(OPS codes relevant for certification)</t>
    </r>
  </si>
  <si>
    <r>
      <t xml:space="preserve">Für die Zertifizierung relevante Histologie-Codes
</t>
    </r>
    <r>
      <rPr>
        <sz val="9"/>
        <color theme="6" tint="-0.249977111117893"/>
        <rFont val="Arial"/>
        <family val="2"/>
      </rPr>
      <t>(Histology codes relevant for certification)</t>
    </r>
  </si>
  <si>
    <r>
      <t xml:space="preserve">Definition der Fallkategorien und Algorithmen für die Zuordnung
</t>
    </r>
    <r>
      <rPr>
        <sz val="9"/>
        <color theme="6" tint="-0.249977111117893"/>
        <rFont val="Arial"/>
        <family val="2"/>
      </rPr>
      <t>(Definition of case categories and algorithms for assignment)</t>
    </r>
  </si>
  <si>
    <r>
      <t xml:space="preserve">Algorithmus zur Datensatzvalidierung beim Import der Zertifizierung XML
</t>
    </r>
    <r>
      <rPr>
        <sz val="9"/>
        <color theme="6" tint="-0.249977111117893"/>
        <rFont val="Arial"/>
        <family val="2"/>
      </rPr>
      <t>(Algorithm for data set validation when importing the certification XML)</t>
    </r>
  </si>
  <si>
    <r>
      <t xml:space="preserve">Falldatensatz ist </t>
    </r>
    <r>
      <rPr>
        <u/>
        <sz val="8"/>
        <rFont val="Arial"/>
        <family val="2"/>
      </rPr>
      <t>nicht</t>
    </r>
    <r>
      <rPr>
        <sz val="8"/>
        <rFont val="Arial"/>
        <family val="2"/>
      </rPr>
      <t xml:space="preserve"> verwertbar, falls die Fallkategorie nicht zugeordnet werden kann (siehe Tabellenblatt "Fallkategorien").
</t>
    </r>
    <r>
      <rPr>
        <sz val="8"/>
        <color theme="2" tint="-0.499984740745262"/>
        <rFont val="Arial"/>
        <family val="2"/>
      </rPr>
      <t>(Case data set is not usable if the case category cannot be assigned (see spreadsheet "Case categories").)</t>
    </r>
    <r>
      <rPr>
        <sz val="8"/>
        <rFont val="Arial"/>
        <family val="2"/>
      </rPr>
      <t xml:space="preserve">	</t>
    </r>
  </si>
  <si>
    <r>
      <t xml:space="preserve">Berechnung Tabelle Tumormanifestation </t>
    </r>
    <r>
      <rPr>
        <sz val="11"/>
        <color theme="6" tint="-0.249977111117893"/>
        <rFont val="Arial"/>
        <family val="2"/>
      </rPr>
      <t>(Calculation of table tumour manifestation)</t>
    </r>
  </si>
  <si>
    <r>
      <rPr>
        <sz val="8"/>
        <rFont val="Arial"/>
        <family val="2"/>
      </rPr>
      <t>Die Tabelle Tumormanifestation ist filterabhängig. Die gewählten Kriterien im Filter sind zusätzliche Bedingungen, die erfüllt sein müssen.</t>
    </r>
    <r>
      <rPr>
        <sz val="8"/>
        <color rgb="FFFF0000"/>
        <rFont val="Arial"/>
        <family val="2"/>
      </rPr>
      <t xml:space="preserve">
</t>
    </r>
    <r>
      <rPr>
        <sz val="8"/>
        <color theme="2" tint="-0.499984740745262"/>
        <rFont val="Arial"/>
        <family val="2"/>
      </rPr>
      <t>(The tumour manifestation table is filter-dependent. The selected criteria in the filter are additional conditions that must be fulfilled.)</t>
    </r>
  </si>
  <si>
    <r>
      <t xml:space="preserve">Berechnung Spalte Fernmetastasen </t>
    </r>
    <r>
      <rPr>
        <sz val="10"/>
        <color theme="2" tint="-0.499984740745262"/>
        <rFont val="Arial"/>
        <family val="2"/>
      </rPr>
      <t>(Distant metastasis / metastases)</t>
    </r>
  </si>
  <si>
    <r>
      <t>Tumortyp (ICD-0-3)</t>
    </r>
    <r>
      <rPr>
        <vertAlign val="superscript"/>
        <sz val="8"/>
        <color theme="1"/>
        <rFont val="Arial"/>
        <family val="2"/>
      </rPr>
      <t>1)</t>
    </r>
  </si>
  <si>
    <t>ImportInfo</t>
  </si>
  <si>
    <t>NameTudokusys</t>
  </si>
  <si>
    <t>VersionTudokusys</t>
  </si>
  <si>
    <t>Die Sektion ImportInfo beschreibt Patientenunabhängige Informationen, die vom Tumordokumentationshersteller bei Generierung automatisch zu befüllen sind.</t>
  </si>
  <si>
    <t>&lt;ImportInfo&gt;</t>
  </si>
  <si>
    <t>001</t>
  </si>
  <si>
    <t>002</t>
  </si>
  <si>
    <t>003</t>
  </si>
  <si>
    <t>DatumXML</t>
  </si>
  <si>
    <t>&lt;DatumXML&gt;</t>
  </si>
  <si>
    <t>&lt;NameTudokusys&gt;</t>
  </si>
  <si>
    <t>&lt;VersionTudokusys&gt;</t>
  </si>
  <si>
    <t>DateXML</t>
  </si>
  <si>
    <t>To be generated automatically by the tumour documentation software.</t>
  </si>
  <si>
    <t>Vom Tumordokumentationshersteller bei Generierung automatisch zu befüllen.</t>
  </si>
  <si>
    <t>The ImportInfo section describes patient-independent information that is to be filled automatically by the tumour documentation developer during generation.</t>
  </si>
  <si>
    <r>
      <rPr>
        <b/>
        <u/>
        <sz val="9"/>
        <color theme="10"/>
        <rFont val="Arial"/>
        <family val="2"/>
      </rPr>
      <t>Datenfeldspezifikation - Zert</t>
    </r>
    <r>
      <rPr>
        <u/>
        <sz val="9"/>
        <color theme="10"/>
        <rFont val="Arial"/>
        <family val="2"/>
      </rPr>
      <t xml:space="preserve">
</t>
    </r>
    <r>
      <rPr>
        <sz val="9"/>
        <color theme="6" tint="-0.249977111117893"/>
        <rFont val="Arial"/>
        <family val="2"/>
      </rPr>
      <t>(Data field specification - Cert)</t>
    </r>
  </si>
  <si>
    <r>
      <t xml:space="preserve">Alle Datenfelder der Zertifizierungs-XML-Struktur mit möglichen Ausprägungen, Erläuterungen, Übersetzungen und Abgleichung zum OBDS (falls vorhanden)
</t>
    </r>
    <r>
      <rPr>
        <sz val="9"/>
        <color theme="6" tint="-0.249977111117893"/>
        <rFont val="Arial"/>
        <family val="2"/>
      </rPr>
      <t>(All data fields of the certification XML structure with possible specifications, explanatations, translations and matches to the OBDS (if available))</t>
    </r>
  </si>
  <si>
    <r>
      <rPr>
        <b/>
        <u/>
        <sz val="9"/>
        <color theme="10"/>
        <rFont val="Arial"/>
        <family val="2"/>
      </rPr>
      <t>Datenfeldspezifikation - DigiNet</t>
    </r>
    <r>
      <rPr>
        <u/>
        <sz val="9"/>
        <color theme="10"/>
        <rFont val="Arial"/>
        <family val="2"/>
      </rPr>
      <t xml:space="preserve">
</t>
    </r>
    <r>
      <rPr>
        <sz val="9"/>
        <color theme="6" tint="-0.249977111117893"/>
        <rFont val="Arial"/>
        <family val="2"/>
      </rPr>
      <t>(Data field specification - DigiNet)</t>
    </r>
  </si>
  <si>
    <r>
      <t xml:space="preserve">Alle Datenfelder der DigiNet XML-Struktur mit möglichen Ausprägungen, Erläuterungen, Übersetzungen und Abgleichung zum OBDS (falls vorhanden)
</t>
    </r>
    <r>
      <rPr>
        <sz val="9"/>
        <color theme="6" tint="-0.249977111117893"/>
        <rFont val="Arial"/>
        <family val="2"/>
      </rPr>
      <t>(All data fields of the DigiNet XML structure with possible specifications, explanatations, translations and matches to the OBDS (if available))</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</si>
  <si>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Primärtumor/Lokalrezidiv (PL)</t>
    </r>
  </si>
  <si>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5-323.* | 5-324.* | 5-325.* | 5-327.* | 5-328.*</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</si>
  <si>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5-323.* | 5-324.* | 5-325.* | 5-327.* | 5-328.*</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</si>
  <si>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Anastomosen-/Bronchusstumpfinsuffizienz (IS)</t>
    </r>
  </si>
  <si>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Carboplatin (L01XA02)
Cisplatin (L01XA01)
Etoposid (L01CB01)</t>
    </r>
  </si>
  <si>
    <t>Es ist ein Sterbedatum dokumentiert, jedoch ist das Feld "Tod tumorbedingt" leer.</t>
  </si>
  <si>
    <t>Sterbedatum &lt; Diagnosedatum</t>
  </si>
  <si>
    <t>Sterbedatum &lt; Tumor Histologiedatum</t>
  </si>
  <si>
    <t>Das Sterbedatum liegt vor dem Diagnosedatum.</t>
  </si>
  <si>
    <t>Das Sterbedatum liegt vor dem Tumor Histologiedatum.</t>
  </si>
  <si>
    <t>Sterbedatum &lt; Datum Operation</t>
  </si>
  <si>
    <t>Das Sterbedatum liegt vor dem Datum Operation.</t>
  </si>
  <si>
    <t>Sterbedatum &lt; Beginndatum Strahlentherapie</t>
  </si>
  <si>
    <t>Das Sterbedatum liegt vor dem Beginndatum der Strahlentherapie.</t>
  </si>
  <si>
    <t>Sterbedatum &lt; Enddatum Strahlentherapie</t>
  </si>
  <si>
    <t>Das Sterbedatum liegt vor dem Enddatum der Strahlentherapie.</t>
  </si>
  <si>
    <t>Sterbedatum &lt; Beginndatum Systemtherapie</t>
  </si>
  <si>
    <t>Das Sterbedatum liegt vor dem Beginndatum der Systemtherapie.</t>
  </si>
  <si>
    <t>Das Sterbedatum liegt vor dem Enddatum der Systemtherapie.</t>
  </si>
  <si>
    <t>Sterbedatum &lt; Enddatum Systemtherapie</t>
  </si>
  <si>
    <t>Sterbedatum &lt; Datum des Kontakts</t>
  </si>
  <si>
    <r>
      <rPr>
        <i/>
        <sz val="8"/>
        <color rgb="FF000000"/>
        <rFont val="Arial"/>
        <family val="2"/>
      </rPr>
      <t>Datum des Kontakts</t>
    </r>
    <r>
      <rPr>
        <sz val="8"/>
        <color indexed="8"/>
        <rFont val="Arial"/>
        <family val="2"/>
      </rPr>
      <t xml:space="preserve">
Nein - kein Kontakt (N)
Unbekannt (U)</t>
    </r>
  </si>
  <si>
    <t>Das Sterbedatum liegt vor dem Datum des Kontakts.</t>
  </si>
  <si>
    <t>Ja, die Person ist an einer Tumorerkrankung oder Folge einer Tumorerkrankung (einschließlich Behandlungskomplikation) verstorben (J)
Nein, die Person ist nicht an einer Tumorerkrankung oder Folge einer Tumorerkrankung (einschließlich Behandlungskomplikation) verstorben (N)</t>
  </si>
  <si>
    <t>Das Feld "Tod tumorbedingt" ist dokumentiert, jedoch ist das Sterbedatum nicht dokumentiert.</t>
  </si>
  <si>
    <t>Sterbedatum &lt; Datum Tumorkonferenz</t>
  </si>
  <si>
    <t>Das Sterbedatum liegt vor dem Datum Tumorkonferenz.</t>
  </si>
  <si>
    <t>ICD-10 (10)</t>
  </si>
  <si>
    <t>Es wurde angegeben, dass für den Diagnoseschlüssel ICD-10 verwendet wird. Das Feld "Diagnoseschlüssel - Primärtumor/Lokalrezidiv (ICD-10)" ist jedoch leer.</t>
  </si>
  <si>
    <t>ICD-11 (11)</t>
  </si>
  <si>
    <t>IA</t>
  </si>
  <si>
    <t>IB</t>
  </si>
  <si>
    <t>IIA</t>
  </si>
  <si>
    <t>IIB</t>
  </si>
  <si>
    <t>IIIA</t>
  </si>
  <si>
    <t>IIIB</t>
  </si>
  <si>
    <t>IIIC</t>
  </si>
  <si>
    <t>IVA</t>
  </si>
  <si>
    <t>IVB</t>
  </si>
  <si>
    <t>Gesamt Primärfälle</t>
  </si>
  <si>
    <t>Nicht-Primärfälle</t>
  </si>
  <si>
    <t>T1mi-T1c, N0, M0</t>
  </si>
  <si>
    <t>T2a-N0-M0</t>
  </si>
  <si>
    <t>T2b-N0-M0</t>
  </si>
  <si>
    <t>T1a-c/T2a-b-N3-M0 
T3/T4-N2-M0</t>
  </si>
  <si>
    <t>T3/T4-N3-M0</t>
  </si>
  <si>
    <t>Jedes T-
Jedes N-M1a/M1b</t>
  </si>
  <si>
    <t>Jedes T-
Jedes N-M1c</t>
  </si>
  <si>
    <t>Grundlage des Erhebungsbogens stellt die TNM – Klassifikation maligner Tumoren, 8. Auflage 2017 sowie die ICD-Klassifikation ICD-10-GM 2022 (DIMDI) und die OPS-Klassifikation OPS 2022 (DIMDI) dar.</t>
  </si>
  <si>
    <t>Zentrumsfälle</t>
  </si>
  <si>
    <t>IA (IA)
IA1 (IA1)
IA2 (IA2)
IA3 (IA3)</t>
  </si>
  <si>
    <r>
      <t xml:space="preserve">Angabe der Todesursache als ICD-Code. ICD-10- oder ICD-11-Code ist möglich. Die Angabe, welche ICD-Version übersendet wird, erfolgt in Feld A08. Es darf nur </t>
    </r>
    <r>
      <rPr>
        <u/>
        <sz val="8"/>
        <rFont val="Arial"/>
        <family val="2"/>
      </rPr>
      <t>ein</t>
    </r>
    <r>
      <rPr>
        <sz val="8"/>
        <rFont val="Arial"/>
        <family val="2"/>
      </rPr>
      <t xml:space="preserve"> Code übersendet werden.</t>
    </r>
  </si>
  <si>
    <t>Indication of cause of death as ICD code. ICD-10 or ICD-11 code is possible. The ICD version to be sent is indicated in field A08. Only one code may be sent.</t>
  </si>
  <si>
    <r>
      <t xml:space="preserve">Angabe, ob der Tumor auf der linken oder rechten Lungenseite lokalisiert ist. </t>
    </r>
    <r>
      <rPr>
        <strike/>
        <sz val="8"/>
        <color rgb="FFFF0000"/>
        <rFont val="Arial"/>
        <family val="2"/>
      </rPr>
      <t xml:space="preserve">
</t>
    </r>
    <r>
      <rPr>
        <sz val="8"/>
        <rFont val="Arial"/>
        <family val="2"/>
      </rPr>
      <t>Sind beide Lungenseiten synchron befallen (siehe Mehrfachdiagnose), kann nur ein Primärfall gezählt werden. Im Falle einer Mehrfachdiagnose muss das Feld "Mehrfachdiagnose - synchrone Primärtumore" (D08) betrachtet werden.</t>
    </r>
    <r>
      <rPr>
        <sz val="8"/>
        <color rgb="FFFF0000"/>
        <rFont val="Arial"/>
        <family val="2"/>
      </rPr>
      <t xml:space="preserve">
</t>
    </r>
    <r>
      <rPr>
        <sz val="8"/>
        <rFont val="Arial"/>
        <family val="2"/>
      </rPr>
      <t xml:space="preserve">"Beidseitig" ist </t>
    </r>
    <r>
      <rPr>
        <u/>
        <sz val="8"/>
        <rFont val="Arial"/>
        <family val="2"/>
      </rPr>
      <t>nicht</t>
    </r>
    <r>
      <rPr>
        <sz val="8"/>
        <rFont val="Arial"/>
        <family val="2"/>
      </rPr>
      <t xml:space="preserve"> zu übersenden.
"Trifft nicht zu" ist ebenfalls nicht zu übersenden.
"Mittellinie/Mittig" wäre bei C34.0 (ICD-10) plausibel.</t>
    </r>
  </si>
  <si>
    <t>Indicate whether the tumour is located on the left or right side of the lung. 
If both sides of the lung are affected synchronously (see multiple diagnosis), only one primary case can be counted. In the case of a multiple diagnosis, the field "Multiple diagnosis - synchronous primary tumours" (D08) must be considered.
"Both sides" is not to be sent.
"Does not apply" is also not to be sent.
"Midline/Central" would be plausible for C34.0 (ICD-10).</t>
  </si>
  <si>
    <t>Eine Mehrfachdiagnose liegt vor, wenn mehrere Lungenkarzinome synchron diagnostiziert und therapiert werden. Unabhängig von der Seiten- bzw. Lappenlokalisation kann bei synchronen Primärtumoren nur ein Primärfall gezählt werden. Dieser Primärfall ist als "Zentrumsfall/Primärfall" zu übersenden; alle weiteren synchronen Primärtumore müssen nicht vom Tumordokumentationshersteller übersendet werden bzw. wenn sie übersendet werden, dann als "Nicht-Zentrumsfall".
Bei metachroner Diagnose und Behandlung der Lungenkarzinome , wenn diese auf verschiedenen Seiten auftreten, können zwei Primärfälle gezählt werden (nicht als zweiter Primärfall wird das Auftreten in verschiedenen Lappen derselben Seite gezählt).
FAQ (13.07.2021)
Handelt sich bei folgendem Fall um 1 Primärfall oder um 2 Primärfälle?
Bei der Erstdiagnose sind 2 Tumorherde in der rechten und linken Lunge vorhanden. Zunächst erfolgt eine Tumorresektion links und zu einem späteren Zeitpunkt die Resektion des rechten Tumorherdes.
Antwort:
Die beiden Tumorherde werden bei der Diagnose Lungenkarzinom gleich entdeckt, insofern wird die Therapie auch unter Berücksichtigung beider Tumorherde geplant und durchgeführt. Es handelt sich hier mehr um einen zweizeitigen Eingriff denn um eine metachrone Behandlung. Insofern wäre hier nur 1 Primärfall zu zählen.</t>
  </si>
  <si>
    <t>A multiple diagnosis is when several lung carcinomas are diagnosed and treated synchronously. Regardless of the side or lobe localisation, only one primary case can be counted in the case of synchronous primary tumours. This primary case must be sent as a "centre case/primary case"; all other synchronous primary tumours do not have to be sent by the tumour documentation producer or, if they are sent, then as a "non-centre case".
In the case of metachronous diagnosis and treatment of lung carcinomas, if these occur on different sides, two primary cases can be counted (occurrence in different lobes of the same side is not counted as a second primary case).
FAQ (13.07.21)
Is the following case 1 primary case or 2 primary cases?
At initial diagnosis, there are 2 tumour sites in the right and left lung. First resection of the tumour on the left and at a later date the resection of the right tumour site.
Answer:
Both tumour sites are discovered at the same time when lung carcinoma is diagnosed.
Therefore, the therapy is planned and carried out taking both tumour sites into account.
This is more a two-stage intervention than a metachronous treatment. In this respect, only 1 primary case would have to be counted here.</t>
  </si>
  <si>
    <t>Datum der Diagnose, unabhängig von der Tumormanifestation. 
Bsp: Bei ausschließlicher Fernmetastasierung (ohne Befall der Primärlokalisation) ist hier das Datum der Diagnose der Fernmetastasierung anzugeben.
Bei einer Biopsie ist das Entnahmedatum und nicht das Befunddatum anzugeben.
Werden nur bildgebende Untersuchungen durchgeführt, ist das Datum der ersten Untersuchung anzugeben.</t>
  </si>
  <si>
    <r>
      <t>Date of diagnosis, independent of the tumour manifestation.</t>
    </r>
    <r>
      <rPr>
        <strike/>
        <sz val="8"/>
        <rFont val="Arial"/>
        <family val="2"/>
      </rPr>
      <t xml:space="preserve">
</t>
    </r>
    <r>
      <rPr>
        <sz val="8"/>
        <rFont val="Arial"/>
        <family val="2"/>
      </rPr>
      <t>Example: In the case of exclusively distant metastasis (without involvement of the primary site), the date of diagnosis of the distant metastasis must be indicated here.
In the case of a biopsy, state the date of removal and not the date of findings.
If only imaging examinations are performed, the date of the first examination must be given.</t>
    </r>
  </si>
  <si>
    <r>
      <t xml:space="preserve">Angabe des prätherapeutischen UICC-Stadiums
Unterstadien IIIA:
IIIA3: Nachweis eines Lymphknotenbefalls durch Staging mittels Mediastinoskopie, Feinnadelbiospie oder PET während der Operation
IIIA4: „Bulky“ (ausgedehnte, &gt; 3 cm) oder nicht-ausgedehnte Tumorknoten (N2) in Lymphknoten kapselüberschreitend oder Befall mehrerer Lymphknotenstationen
</t>
    </r>
    <r>
      <rPr>
        <i/>
        <sz val="8"/>
        <rFont val="Arial"/>
        <family val="2"/>
      </rPr>
      <t>Vgl. Kennzahl 22</t>
    </r>
  </si>
  <si>
    <r>
      <t xml:space="preserve">Indication of the pretherapeutic UICC-staging
Sub-stages IIIA:
IIIA3: Evidence of lymph node involvement by staging using mediastinoscopy, fine needle biopsy or PET during surgery
IIIA4: "Bulky" (extended, &gt; 3 cm) or non-extended tumour nodes (N2) in lymph nodes exceeding the capsule or involvement of several lymph node stations
</t>
    </r>
    <r>
      <rPr>
        <i/>
        <sz val="8"/>
        <rFont val="Arial"/>
        <family val="2"/>
      </rPr>
      <t>See indicators 21 and 22</t>
    </r>
  </si>
  <si>
    <r>
      <t xml:space="preserve">Indication of the postoperative UICC-staging
Sub-stages IIIA:
IIIA1: Incidental evidence of lymph node involvement in the mediastinum in the fine tissue examination of the removed tissue after surgery
IIIA2: Evidence of lymph node involvement during surgery
IIIA3: Evidence of lymph node involvement by staging using mediastinoscopy, fine needle biopsy or PET during surgery
IIIA4: "Bulky" (extended, &gt; 3 cm) or non-extended tumour nodes (N2) in lymph nodes exceeding the capsule or involvement of several lymph node stations
</t>
    </r>
    <r>
      <rPr>
        <i/>
        <sz val="8"/>
        <rFont val="Arial"/>
        <family val="2"/>
      </rPr>
      <t>See indicators 21 and 22</t>
    </r>
  </si>
  <si>
    <t>Pneumologie 1 (1)
Pneumologie 2 (2)
Pneumologie 3 (3)
Pneumologie 4 (4)
Pneumologie 5 (5)
Pneumologie 6 (6)
Pneumologie außerhalb Zentrum (A)
Keine Pneumologie (K)</t>
  </si>
  <si>
    <t>Angabe der Behandlungseinheit Pneumologie, die für die Diagnose zuständig ist. Die Namen der Behandlungseinheiten werden pseudonmyisiert erhoben. Es können bis zu 6 Pneumologien pro Zentrum übersendet werden. Es ist durch das Zentrum festzulegen, welche Behandlungseinheit unter Pneumologie 1, Pneumologie 2, ... codiert wird. Wurde die Diagnose nicht durch eine Pneumologie durchgeführt (z.B. durch Allgemeine Innere Medizin), ist "K" zu übersenden.</t>
  </si>
  <si>
    <t>Pneumology 1 (1)
Pneumology 2 (2)
Pneumology 3 (3)
Pneumology 4 (4)
Pneumology 5 (5)
Pneumology 6 (6)
Pneumology outside centre (A)
No pneumology (K)</t>
  </si>
  <si>
    <t>Indication of the treatment unit pneumology responsible for the diagnosis. The names of the treatment units are pseudonymised. Up to 6 pneumologies per centre can be sent. The centre must specify which treatment unit is to be coded under Pneumology 1, Pneumology 2, ... is coded. If the diagnosis was not carried out by a pneumology (e.g. by general internal medicine), "K" must be sent.</t>
  </si>
  <si>
    <r>
      <t xml:space="preserve">Abschließende Tumorkonferenzempfehlung zur Therapie 
</t>
    </r>
    <r>
      <rPr>
        <i/>
        <sz val="8"/>
        <rFont val="Arial"/>
        <family val="2"/>
      </rPr>
      <t>Vgl. Kennzahl 4</t>
    </r>
  </si>
  <si>
    <r>
      <t xml:space="preserve">Conclusive tumour conference recommendation for therapy 
</t>
    </r>
    <r>
      <rPr>
        <i/>
        <sz val="8"/>
        <rFont val="Arial"/>
        <family val="2"/>
      </rPr>
      <t>See indicator 4</t>
    </r>
  </si>
  <si>
    <t>Der Tumortyp ist als ICD-O-3 Code (Zweite Revision) zu übersenden.</t>
  </si>
  <si>
    <t>Es sind jegliche Histologie-Codes in der Form "XXXX/Y" zugelassen. Siehe Tabellenblatt "Histologie-Codes" für die relevanten Codes.</t>
  </si>
  <si>
    <t>Any histology codes in the form "XXXX/Y" are allowed. See spreadsheet "Histology codes" for the relevant codes.</t>
  </si>
  <si>
    <t>The tumour type is to be sent as ICD-O-3 code (Second Revision).</t>
  </si>
  <si>
    <t xml:space="preserve">Angabe, welche Operation durchgeführt wurde. Das Übersenden mehrerer OPS-Codes für einen Operationstermin ist möglich. </t>
  </si>
  <si>
    <r>
      <t xml:space="preserve">Angabe, ob eine videothorakoskopische (VATS) oder Roboter-assistierte (RATS) anatomische Resektion durchgeführt wurde.
Für dIe Berechnung des Zählers von Kennzahl 13 werden </t>
    </r>
    <r>
      <rPr>
        <u/>
        <sz val="8"/>
        <rFont val="Arial"/>
        <family val="2"/>
      </rPr>
      <t>keine</t>
    </r>
    <r>
      <rPr>
        <sz val="8"/>
        <rFont val="Arial"/>
        <family val="2"/>
      </rPr>
      <t xml:space="preserve"> OPS-Codes herangezogen, sondern die Information aus diesem Feld betrachtet.</t>
    </r>
  </si>
  <si>
    <t xml:space="preserve">Indication of which surgery was performed. It is possible to send several OPS codes for one surgery. </t>
  </si>
  <si>
    <r>
      <t xml:space="preserve">Indication of whether a videothoracoscopic (VATS) or robot-assisted (RATS) anatomical resection was performed.
For the calculation of the numerator of code 13, </t>
    </r>
    <r>
      <rPr>
        <u/>
        <sz val="8"/>
        <rFont val="Arial"/>
        <family val="2"/>
      </rPr>
      <t>no</t>
    </r>
    <r>
      <rPr>
        <sz val="8"/>
        <rFont val="Arial"/>
        <family val="2"/>
      </rPr>
      <t xml:space="preserve"> OPS codes are used, but the information from this field is considered.</t>
    </r>
  </si>
  <si>
    <t>Strahlentherapie 1 (1)
Strahlentherapie 2 (2)
Strahlentherapie 3 (3)
Strahlentherapie 4 (4)
Strahlentherapie außerhalb Zentrum (A)</t>
  </si>
  <si>
    <r>
      <t xml:space="preserve">Angabe der Behandlungseinheit Strahlentherapie, die für die Strahlentherapie zuständig ist. Die Namen der Behandlungseinheiten werden pseudonmyisiert erhoben. Es können bis zu </t>
    </r>
    <r>
      <rPr>
        <strike/>
        <sz val="8"/>
        <rFont val="Arial"/>
        <family val="2"/>
      </rPr>
      <t>4</t>
    </r>
    <r>
      <rPr>
        <sz val="8"/>
        <rFont val="Arial"/>
        <family val="2"/>
      </rPr>
      <t xml:space="preserve"> Strahlentherapien pro Zentrum übersendet werden. Es ist durch das Zentrum festzulegen, welche Behandlungseinheit unter Strahlentherapie 1, Strahlentherapie 2, ... codiert wird.</t>
    </r>
  </si>
  <si>
    <t>Radiotherapy 1 (1)
Radiotherapy 2 (2)
Radiotherapy 3 (3)
Radiotherapy 4 (4)
Radiotherapy outside centre (A)</t>
  </si>
  <si>
    <t>Indication of the radiotherapy treatment unit responsible for radiotherapy. The names of the treatment units are collected in pseudonymised form. Up to 4 radiotherapy treatments can be sent per centre. The centre must specify which treatment unit is to be coded under radiotherapy 1, radiotherapy 2, ... is coded.</t>
  </si>
  <si>
    <t>Hämatoonkologie 1 (H1)
Hämatoonkologie 2 (H2)
Hämatoonkologie 3 (H3)
Hämatoonkologie 4 (H4)
Hämatoonkologie 5 (H5)
Hämatoonkologie 6 (H6)
Hämatoonkologie außerhalb Zentrum (HA)
Pneumologie 1 (P1)
Pneumologie 2 (P2)
Pneumologie 3 (P3)
Pneumologie 4 (P4)
Pneumologie 5 (P5)
Pneumologie 6 (P6)
Pneumologie außerhalb Zentrum (PA)
Strahlentherapie 1 (S1)
Strahlentherapie 2 (S2)
Strahlentherapie 3 (S3)
Strahlentherapie 4 (S4)
Strahlentherapie außerhalb Zentrum (SA)
Keine Hämatoonkologie/Pneumologie/Strahlentherapie (K)</t>
  </si>
  <si>
    <t>Angabe der Behandlungseinheit Systemtherapie, die für die Systemtherapie zuständig ist. Die Namen der Behandlungseinheiten werden pseudonmyisiert erhoben. Es können bis zu 6 Hämatoonkologien bzw. 6 Pneumologien bzw. 4 Strahlentherapien pro Zentrum übersendet werden. Es ist durch das Zentrum festzulegen, welche Behandlungseinheit unter Hämatoonkologie 1, Pneumologie 1, ... codiert wird. Wurde die Systemtherapie nicht durch eine Hämatoonkologie/Pneumologie/Strahlentherapie durchgeführt (z.B. durch Allgemeine Innere Medizin), ist "K" zu übersenden.</t>
  </si>
  <si>
    <t>Indication of the treatment unit systemic therapy, which is responsible for the systemic therapy. The names of the treatment units are pseudonymised. Up to 6 haematooncologies or 6 pneumologies or 4 radiotherapies per centre can be sent. The centre must specify which treatment unit is to be coded under haemato-oncology 1, pneumology 1, ... is coded. If the systemic therapy was not carried out by a haematooncology/pneumology/radiotherapy (e.g. by general internal medicine), "K" must be sent.</t>
  </si>
  <si>
    <t>Haematooncology 1 (H1)
Haematooncology 2 (H2)
Haematooncology 3 (H3)
Haematooncology 4 (H4)
Haematooncology 5 (H5)
Haematooncology 6 (H6)
Haematooncology outside centre (HA)
Pneumology 1 (P1)
Pneumology 2 (P2)
Pneumology 3 (P3)
Pneumology 4 (P4)
Pneumology 5 (P5)
Pneumology 6 (P6)
Pneumology outside centre (PA)
Radiotherapy 1 (S1)
Radiotherapy 2 (S2)
Radiotherapy 3 (S3)
Radiotherapy 4 (S4)
Radiotherapy outside Centre (SA)
None Haematooncology/pneumology/radiotherapy (K)</t>
  </si>
  <si>
    <r>
      <t xml:space="preserve">Value
</t>
    </r>
    <r>
      <rPr>
        <sz val="8"/>
        <color theme="0"/>
        <rFont val="Arial"/>
        <family val="2"/>
      </rPr>
      <t>(The codes for the XML export can be found in the selection fields in brackets after the values.)</t>
    </r>
  </si>
  <si>
    <r>
      <t xml:space="preserve">Explanatory note
</t>
    </r>
    <r>
      <rPr>
        <sz val="8"/>
        <color theme="0"/>
        <rFont val="Arial"/>
        <family val="2"/>
      </rPr>
      <t>(For reasons of better readability, the simultaneous use of female and male forms of language is dispensed with in the following and the generic masculine is used. All references to persons apply equally to all genders.)</t>
    </r>
  </si>
  <si>
    <r>
      <rPr>
        <b/>
        <sz val="10"/>
        <color theme="0"/>
        <rFont val="Arial"/>
        <family val="2"/>
      </rPr>
      <t>Beschreibung</t>
    </r>
    <r>
      <rPr>
        <b/>
        <sz val="10"/>
        <color theme="1"/>
        <rFont val="Arial"/>
        <family val="2"/>
      </rPr>
      <t xml:space="preserve">
</t>
    </r>
    <r>
      <rPr>
        <sz val="8"/>
        <color theme="6" tint="0.39997558519241921"/>
        <rFont val="Arial"/>
        <family val="2"/>
      </rPr>
      <t>(Description)</t>
    </r>
  </si>
  <si>
    <r>
      <rPr>
        <b/>
        <sz val="10"/>
        <color theme="0"/>
        <rFont val="Arial"/>
        <family val="2"/>
      </rPr>
      <t>Tabellenblatt</t>
    </r>
    <r>
      <rPr>
        <b/>
        <sz val="10"/>
        <color theme="1"/>
        <rFont val="Arial"/>
        <family val="2"/>
      </rPr>
      <t xml:space="preserve">
</t>
    </r>
    <r>
      <rPr>
        <sz val="8"/>
        <color theme="6" tint="0.39997558519241921"/>
        <rFont val="Arial"/>
        <family val="2"/>
      </rPr>
      <t>(Table sheet)</t>
    </r>
  </si>
  <si>
    <t>T1a-c/T2a-b N2-M0
T3-N1/M0
T4-N0/N1-M0</t>
  </si>
  <si>
    <t>5-325.0</t>
  </si>
  <si>
    <t>Lobektomie ohne broncho- oder angioplastische Erweiterung</t>
  </si>
  <si>
    <t>Gesamt</t>
  </si>
  <si>
    <r>
      <rPr>
        <b/>
        <u/>
        <sz val="8"/>
        <color theme="1"/>
        <rFont val="Arial"/>
        <family val="2"/>
      </rPr>
      <t>Bearbeitungshinweise:</t>
    </r>
    <r>
      <rPr>
        <sz val="8"/>
        <color theme="1"/>
        <rFont val="Arial"/>
        <family val="2"/>
      </rPr>
      <t xml:space="preserve">
1) Pro OP-Datum kann 1 Prozedur (=1 OPS-Code) gezählt werden (auch bei beidseitigem Vorgehen); bei sequentiellem oder metachronem Vorgehen kann 1 weitere Prozedur gezählt werden.
2) Nicht-operative Primärfälle sind Primärfälle ohne Operation und Primärfälle, die ohne anatomische Lungenresektion operiert wurden.
3) Die optionale Erhebung nichtkleinzelliger Lungenkarzinome (NSCLC) dient der besseren Erfassung des Pat.kollektivs, das für molekularpathologische Untersuchungen in Frage kommt.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</si>
  <si>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r>
      <rPr>
        <b/>
        <sz val="11"/>
        <rFont val="Arial"/>
        <family val="2"/>
      </rPr>
      <t>Primärfälle 
Lungenkarzinom</t>
    </r>
    <r>
      <rPr>
        <sz val="11"/>
        <rFont val="Arial"/>
        <family val="2"/>
      </rPr>
      <t xml:space="preserve">
</t>
    </r>
    <r>
      <rPr>
        <sz val="8"/>
        <rFont val="Arial"/>
        <family val="2"/>
      </rPr>
      <t>automatischer Übertrag "Anzahl / Nenner" in den Kennzahlenbogen</t>
    </r>
  </si>
  <si>
    <r>
      <t>T1a-c N1 M0
T2a-b N1 M0</t>
    </r>
    <r>
      <rPr>
        <strike/>
        <sz val="8"/>
        <rFont val="Arial"/>
        <family val="2"/>
      </rPr>
      <t xml:space="preserve">
</t>
    </r>
    <r>
      <rPr>
        <sz val="8"/>
        <rFont val="Arial"/>
        <family val="2"/>
      </rPr>
      <t>T3-N0-M0</t>
    </r>
  </si>
  <si>
    <r>
      <t xml:space="preserve">Primärfälle (ICD-10 C34-
alle Histologien)
   </t>
    </r>
    <r>
      <rPr>
        <sz val="10"/>
        <rFont val="Arial"/>
        <family val="2"/>
      </rPr>
      <t>Def. gemäß EB 1.2.1</t>
    </r>
  </si>
  <si>
    <r>
      <t xml:space="preserve">   Operative Primärfälle
   mit anatomischer 
   Lungenresektion
   (OPS: 5-323 bis 5-328)</t>
    </r>
    <r>
      <rPr>
        <vertAlign val="superscript"/>
        <sz val="10"/>
        <rFont val="Arial"/>
        <family val="2"/>
      </rPr>
      <t>1)</t>
    </r>
  </si>
  <si>
    <r>
      <t xml:space="preserve">Teilmenge Primärfälle - nichtkleinzellige Tumoren
(optionale Angabe) </t>
    </r>
    <r>
      <rPr>
        <b/>
        <vertAlign val="superscript"/>
        <sz val="10"/>
        <rFont val="Arial"/>
        <family val="2"/>
      </rPr>
      <t>3)</t>
    </r>
  </si>
  <si>
    <r>
      <t xml:space="preserve">Operative Expertise - Anzahl anatomische Resektionen
    </t>
    </r>
    <r>
      <rPr>
        <sz val="10"/>
        <rFont val="Arial"/>
        <family val="2"/>
      </rPr>
      <t xml:space="preserve">(OPS: 5-323 bis 5-328 bei ICD-10 C34.0 - .9, C78.0) </t>
    </r>
    <r>
      <rPr>
        <vertAlign val="superscript"/>
        <sz val="10"/>
        <rFont val="Arial"/>
        <family val="2"/>
      </rPr>
      <t>1)</t>
    </r>
  </si>
  <si>
    <r>
      <t xml:space="preserve">   Nicht-operative 
   Primärfälle </t>
    </r>
    <r>
      <rPr>
        <vertAlign val="superscript"/>
        <sz val="10"/>
        <rFont val="Arial"/>
        <family val="2"/>
      </rPr>
      <t xml:space="preserve">2) </t>
    </r>
  </si>
  <si>
    <t>Jedes T-
Jedes N-
M1a/M1b</t>
  </si>
  <si>
    <t>Jedes T-
Jedes N-
M1c</t>
  </si>
  <si>
    <t>IB (IB)</t>
  </si>
  <si>
    <t>IIA (IIA)</t>
  </si>
  <si>
    <t>IIB (IIB)</t>
  </si>
  <si>
    <t>IIIA (IIIA)
IIIA3 (IIIA3)
IIIA4 (IIIA4)</t>
  </si>
  <si>
    <t>IIIB (IIIB)</t>
  </si>
  <si>
    <t>IIIC (IIIC)</t>
  </si>
  <si>
    <t>IVA (IVA)</t>
  </si>
  <si>
    <t>IVB (IVB)</t>
  </si>
  <si>
    <r>
      <t xml:space="preserve">Zelle D12: Gesamt Patienten </t>
    </r>
    <r>
      <rPr>
        <sz val="10"/>
        <color theme="2" tint="-0.499984740745262"/>
        <rFont val="Arial"/>
        <family val="2"/>
      </rPr>
      <t>(Patients total)</t>
    </r>
  </si>
  <si>
    <r>
      <t xml:space="preserve">Zelle D10: Gesamt Fälle </t>
    </r>
    <r>
      <rPr>
        <sz val="10"/>
        <color theme="2" tint="-0.499984740745262"/>
        <rFont val="Arial"/>
        <family val="2"/>
      </rPr>
      <t>(Cases total)</t>
    </r>
  </si>
  <si>
    <r>
      <t xml:space="preserve">Zelle D08: Primärfälle </t>
    </r>
    <r>
      <rPr>
        <sz val="10"/>
        <color theme="2" tint="-0.499984740745262"/>
        <rFont val="Arial"/>
        <family val="2"/>
      </rPr>
      <t>(Primary cases)</t>
    </r>
  </si>
  <si>
    <r>
      <t xml:space="preserve">Zelle D09: Nicht-Primärfälle </t>
    </r>
    <r>
      <rPr>
        <sz val="10"/>
        <color theme="2" tint="-0.499984740745262"/>
        <rFont val="Arial"/>
        <family val="2"/>
      </rPr>
      <t>(Non-primary cases)</t>
    </r>
  </si>
  <si>
    <r>
      <t xml:space="preserve">Zelle E08: Primärfälle </t>
    </r>
    <r>
      <rPr>
        <sz val="10"/>
        <color theme="2" tint="-0.499984740745262"/>
        <rFont val="Arial"/>
        <family val="2"/>
      </rPr>
      <t>(Primary cases)</t>
    </r>
  </si>
  <si>
    <r>
      <t xml:space="preserve">Zelle E09: Nicht-Primärfälle </t>
    </r>
    <r>
      <rPr>
        <sz val="10"/>
        <color theme="2" tint="-0.499984740745262"/>
        <rFont val="Arial"/>
        <family val="2"/>
      </rPr>
      <t>(Non-primary cases)</t>
    </r>
  </si>
  <si>
    <r>
      <t>Zelle E10: Gesamt Fälle</t>
    </r>
    <r>
      <rPr>
        <sz val="10"/>
        <rFont val="Arial"/>
        <family val="2"/>
      </rPr>
      <t xml:space="preserve"> </t>
    </r>
    <r>
      <rPr>
        <sz val="10"/>
        <color theme="2" tint="-0.499984740745262"/>
        <rFont val="Arial"/>
        <family val="2"/>
      </rPr>
      <t>(Cases total)</t>
    </r>
  </si>
  <si>
    <r>
      <t xml:space="preserve">Zelle E12: Gesamt Patienten </t>
    </r>
    <r>
      <rPr>
        <sz val="10"/>
        <color theme="2" tint="-0.499984740745262"/>
        <rFont val="Arial"/>
        <family val="2"/>
      </rPr>
      <t>(Patients total)</t>
    </r>
  </si>
  <si>
    <r>
      <t xml:space="preserve">Zelle F08: Primärfälle </t>
    </r>
    <r>
      <rPr>
        <sz val="10"/>
        <color theme="2" tint="-0.499984740745262"/>
        <rFont val="Arial"/>
        <family val="2"/>
      </rPr>
      <t>(Primary cases)</t>
    </r>
  </si>
  <si>
    <r>
      <t xml:space="preserve">Zelle F09: Nicht-Primärfälle </t>
    </r>
    <r>
      <rPr>
        <sz val="10"/>
        <color theme="2" tint="-0.499984740745262"/>
        <rFont val="Arial"/>
        <family val="2"/>
      </rPr>
      <t>(Non-primary cases)</t>
    </r>
  </si>
  <si>
    <r>
      <t xml:space="preserve">Zelle F10: Gesamt Fälle </t>
    </r>
    <r>
      <rPr>
        <sz val="10"/>
        <color theme="2" tint="-0.499984740745262"/>
        <rFont val="Arial"/>
        <family val="2"/>
      </rPr>
      <t>(Cases total)</t>
    </r>
  </si>
  <si>
    <r>
      <t xml:space="preserve">Zelle F12: Gesamt Patienten </t>
    </r>
    <r>
      <rPr>
        <sz val="10"/>
        <color theme="2" tint="-0.499984740745262"/>
        <rFont val="Arial"/>
        <family val="2"/>
      </rPr>
      <t>(Patients total)</t>
    </r>
  </si>
  <si>
    <r>
      <t xml:space="preserve">Zelle G08: Primärfälle </t>
    </r>
    <r>
      <rPr>
        <sz val="10"/>
        <color theme="2" tint="-0.499984740745262"/>
        <rFont val="Arial"/>
        <family val="2"/>
      </rPr>
      <t>(Primary cases)</t>
    </r>
  </si>
  <si>
    <r>
      <t xml:space="preserve">Zelle G09: Nicht-Primärfälle </t>
    </r>
    <r>
      <rPr>
        <sz val="10"/>
        <color theme="2" tint="-0.499984740745262"/>
        <rFont val="Arial"/>
        <family val="2"/>
      </rPr>
      <t>(Non-primary cases)</t>
    </r>
  </si>
  <si>
    <r>
      <t xml:space="preserve">Zelle G10: Gesamt Fälle </t>
    </r>
    <r>
      <rPr>
        <sz val="10"/>
        <color theme="2" tint="-0.499984740745262"/>
        <rFont val="Arial"/>
        <family val="2"/>
      </rPr>
      <t>(Cases total)</t>
    </r>
  </si>
  <si>
    <r>
      <t xml:space="preserve">Zelle G12: Gesamt Patienten </t>
    </r>
    <r>
      <rPr>
        <sz val="10"/>
        <color theme="2" tint="-0.499984740745262"/>
        <rFont val="Arial"/>
        <family val="2"/>
      </rPr>
      <t>(Patients total)</t>
    </r>
  </si>
  <si>
    <r>
      <t xml:space="preserve">Nicht-verwertbar Meldung
</t>
    </r>
    <r>
      <rPr>
        <sz val="8"/>
        <color theme="6" tint="0.39997558519241921"/>
        <rFont val="Arial"/>
        <family val="2"/>
      </rPr>
      <t>(German)</t>
    </r>
  </si>
  <si>
    <r>
      <t xml:space="preserve">Not-usable Message
</t>
    </r>
    <r>
      <rPr>
        <b/>
        <sz val="8"/>
        <color theme="6" tint="0.39997558519241921"/>
        <rFont val="Arial"/>
        <family val="2"/>
      </rPr>
      <t>(English)</t>
    </r>
  </si>
  <si>
    <t>Kein Primärtumor/Lokalrezidiv (N)
Hauptbronchus (XA9TC5)
Lungenoberlappen (XA9HN5)
Lungenmittellappen (XA1N36)
Lungenunterlappen (XA7L34)
Intrathorakaler Lymphknoten (2D60.1)
Sonstiges (S)
Unbekannt (U)</t>
  </si>
  <si>
    <t>Plausibilität unklar</t>
  </si>
  <si>
    <t>Inkorrekt</t>
  </si>
  <si>
    <t>X</t>
  </si>
  <si>
    <t>Bearbeitungshinweise:</t>
  </si>
  <si>
    <t>-----</t>
  </si>
  <si>
    <r>
      <t xml:space="preserve">Datenfeldtyp
</t>
    </r>
    <r>
      <rPr>
        <sz val="8"/>
        <color theme="0"/>
        <rFont val="Arial"/>
        <family val="2"/>
      </rPr>
      <t>(Data field type)</t>
    </r>
  </si>
  <si>
    <t>Es wurde keine Angabe über ein Aktives/Passives Follow-Up gemacht.</t>
  </si>
  <si>
    <t>It was indicated that ICD-10 is used for the diagnosis code. However, the field "Diagnosis code - primary tumour/local recurrence (ICD-10)" is empty.</t>
  </si>
  <si>
    <t>Es wurde angegeben, dass für den Diagnoseschlüssel ICD-11 verwendet wird. Das Feld "Diagnoseschlüssel - Primärtumor/Lokalrezidiv (ICD-11)" ist jedoch leer.</t>
  </si>
  <si>
    <t>It was indicated that ICD-11 is used for the diagnosis code. However, the field "Diagnosis code - primary tumour/local recurrence (ICD-11)" is empty.</t>
  </si>
  <si>
    <t>A date of death is documented, but the field "Death due to tumour" is empty.</t>
  </si>
  <si>
    <t>The field "Tumour-related death" is documented, but the date of death is not documented.</t>
  </si>
  <si>
    <t>The date of death is before the date of diagnosis.</t>
  </si>
  <si>
    <t>The date of death is before the date of the tumour conference.</t>
  </si>
  <si>
    <t>The date of death is before the tumour histology date.</t>
  </si>
  <si>
    <t>The date of death is before the date of operation.</t>
  </si>
  <si>
    <t>The date of death is before the start date of the radiotherapy.</t>
  </si>
  <si>
    <t>The date of death is before the end date of the radiotherapy.</t>
  </si>
  <si>
    <t>The date of death is before the start date of the systemic therapy.</t>
  </si>
  <si>
    <t>The date of death is before the end date of the systemic therapy.</t>
  </si>
  <si>
    <t>The date of death is before the date of contact.</t>
  </si>
  <si>
    <r>
      <t xml:space="preserve">Primärfälle
</t>
    </r>
    <r>
      <rPr>
        <sz val="8"/>
        <color theme="6" tint="-0.249977111117893"/>
        <rFont val="Arial"/>
        <family val="2"/>
      </rPr>
      <t>(Primary cases)</t>
    </r>
  </si>
  <si>
    <r>
      <t xml:space="preserve">Siehe Sollvorgabe
</t>
    </r>
    <r>
      <rPr>
        <sz val="8"/>
        <color theme="6" tint="-0.249977111117893"/>
        <rFont val="Arial"/>
        <family val="2"/>
      </rPr>
      <t>(See target value)</t>
    </r>
  </si>
  <si>
    <r>
      <t xml:space="preserve">Kennzahlendefinition:
</t>
    </r>
    <r>
      <rPr>
        <sz val="8"/>
        <color theme="0"/>
        <rFont val="Arial"/>
        <family val="2"/>
      </rPr>
      <t>(Indicator definition)</t>
    </r>
  </si>
  <si>
    <r>
      <t xml:space="preserve">Kennzahlenziel:
</t>
    </r>
    <r>
      <rPr>
        <sz val="8"/>
        <color theme="0"/>
        <rFont val="Arial"/>
        <family val="2"/>
      </rPr>
      <t>(Indicator target)</t>
    </r>
  </si>
  <si>
    <r>
      <t xml:space="preserve">Sollvorgabe:
</t>
    </r>
    <r>
      <rPr>
        <sz val="8"/>
        <color theme="0"/>
        <rFont val="Arial"/>
        <family val="2"/>
      </rPr>
      <t>(Target value)</t>
    </r>
  </si>
  <si>
    <r>
      <t xml:space="preserve">Zähler:
</t>
    </r>
    <r>
      <rPr>
        <sz val="8"/>
        <color theme="0"/>
        <rFont val="Arial"/>
        <family val="2"/>
      </rPr>
      <t>(Numerator)</t>
    </r>
  </si>
  <si>
    <r>
      <t xml:space="preserve">Grundgesamtheit:
</t>
    </r>
    <r>
      <rPr>
        <sz val="8"/>
        <color theme="0"/>
        <rFont val="Arial"/>
        <family val="2"/>
      </rPr>
      <t>(Population (=denominator))</t>
    </r>
  </si>
  <si>
    <r>
      <t xml:space="preserve">Feldname
</t>
    </r>
    <r>
      <rPr>
        <sz val="8"/>
        <color theme="0"/>
        <rFont val="Arial"/>
        <family val="2"/>
      </rPr>
      <t>(Field name)</t>
    </r>
  </si>
  <si>
    <r>
      <t xml:space="preserve">Mögliche Ausprägung(en)
</t>
    </r>
    <r>
      <rPr>
        <sz val="8"/>
        <color theme="0"/>
        <rFont val="Arial"/>
        <family val="2"/>
      </rPr>
      <t>(Possible value(s))</t>
    </r>
  </si>
  <si>
    <r>
      <t>Notwendige Ausprägung(en)</t>
    </r>
    <r>
      <rPr>
        <sz val="8"/>
        <color theme="0"/>
        <rFont val="Arial"/>
        <family val="2"/>
      </rPr>
      <t xml:space="preserve">
(Required value(s))</t>
    </r>
  </si>
  <si>
    <r>
      <t xml:space="preserve">KN 1a - Kennzahlenbogen: 
</t>
    </r>
    <r>
      <rPr>
        <sz val="9"/>
        <color theme="6" tint="-0.249977111117893"/>
        <rFont val="Arial"/>
        <family val="2"/>
      </rPr>
      <t>(IN 1a - Indicator sheet)</t>
    </r>
  </si>
  <si>
    <r>
      <t xml:space="preserve">KN 1a - Kennzahlenberechnung: 
</t>
    </r>
    <r>
      <rPr>
        <sz val="9"/>
        <color theme="6" tint="-0.249977111117893"/>
        <rFont val="Arial"/>
        <family val="2"/>
      </rPr>
      <t>(IN 1a - Indicator calculation)</t>
    </r>
  </si>
  <si>
    <r>
      <t xml:space="preserve">Zähler KN 1a:
</t>
    </r>
    <r>
      <rPr>
        <sz val="8"/>
        <color theme="6" tint="-0.249977111117893"/>
        <rFont val="Arial"/>
        <family val="2"/>
      </rPr>
      <t>(Numerator IN 1a)</t>
    </r>
  </si>
  <si>
    <r>
      <t xml:space="preserve">Grundgesamtheit KN 1a:
</t>
    </r>
    <r>
      <rPr>
        <sz val="8"/>
        <color theme="6" tint="-0.249977111117893"/>
        <rFont val="Arial"/>
        <family val="2"/>
      </rPr>
      <t>(Population (=denominator) IN 1a)</t>
    </r>
  </si>
  <si>
    <r>
      <t xml:space="preserve">Pat. mit neuaufgetretenem Rezidiv und/oder Fernmetastasen
</t>
    </r>
    <r>
      <rPr>
        <sz val="8"/>
        <color theme="2" tint="-0.499984740745262"/>
        <rFont val="Arial"/>
        <family val="2"/>
      </rPr>
      <t>(Patients with recent recurrence and/or distant metastases)</t>
    </r>
  </si>
  <si>
    <r>
      <t xml:space="preserve">Derzeit keine Vorgaben
</t>
    </r>
    <r>
      <rPr>
        <sz val="8"/>
        <color theme="2" tint="-0.499984740745262"/>
        <rFont val="Arial"/>
        <family val="2"/>
      </rPr>
      <t>(No target value)</t>
    </r>
  </si>
  <si>
    <r>
      <t xml:space="preserve">Frage
</t>
    </r>
    <r>
      <rPr>
        <sz val="8"/>
        <color theme="0"/>
        <rFont val="Arial"/>
        <family val="2"/>
      </rPr>
      <t>(Question)</t>
    </r>
  </si>
  <si>
    <r>
      <t xml:space="preserve">Antwort
</t>
    </r>
    <r>
      <rPr>
        <sz val="8"/>
        <color theme="0"/>
        <rFont val="Arial"/>
        <family val="2"/>
      </rPr>
      <t>(Answer)</t>
    </r>
  </si>
  <si>
    <r>
      <t xml:space="preserve">KN 1b - Kennzahlenberechnung:
</t>
    </r>
    <r>
      <rPr>
        <sz val="9"/>
        <color theme="2" tint="-0.499984740745262"/>
        <rFont val="Arial"/>
        <family val="2"/>
      </rPr>
      <t>(IN 1b - Indicator calculation)</t>
    </r>
  </si>
  <si>
    <r>
      <t xml:space="preserve">Zähler KN 1b:
</t>
    </r>
    <r>
      <rPr>
        <sz val="8"/>
        <color theme="2" tint="-0.499984740745262"/>
        <rFont val="Arial"/>
        <family val="2"/>
      </rPr>
      <t>(Numerator IN 1b)</t>
    </r>
  </si>
  <si>
    <r>
      <t xml:space="preserve">Prätherapeutische Tumorkonferenz
</t>
    </r>
    <r>
      <rPr>
        <sz val="8"/>
        <color theme="2" tint="-0.499984740745262"/>
        <rFont val="Arial"/>
        <family val="2"/>
      </rPr>
      <t>(Pretherapeutic tumour board)</t>
    </r>
  </si>
  <si>
    <r>
      <t xml:space="preserve">Möglichst häufig prätherapeutische Vorstellung
</t>
    </r>
    <r>
      <rPr>
        <sz val="8"/>
        <color theme="2" tint="-0.499984740745262"/>
        <rFont val="Arial"/>
        <family val="2"/>
      </rPr>
      <t>(As often as possible presentation in pretherapeutic tumour board)</t>
    </r>
  </si>
  <si>
    <r>
      <t xml:space="preserve">Primärfälle des Nenners, die in der prätherapeutischen Konferenz vorgestellt wurden
</t>
    </r>
    <r>
      <rPr>
        <sz val="8"/>
        <color theme="2" tint="-0.499984740745262"/>
        <rFont val="Arial"/>
        <family val="2"/>
      </rPr>
      <t>(Primary cases of the denominator presented in the pretherapeutic tumour board)</t>
    </r>
  </si>
  <si>
    <r>
      <t xml:space="preserve">Primärfälle (= Kennzahl 1a)
</t>
    </r>
    <r>
      <rPr>
        <sz val="8"/>
        <color theme="2" tint="-0.499984740745262"/>
        <rFont val="Arial"/>
        <family val="2"/>
      </rPr>
      <t>(Primary cases (= indicator 1a))</t>
    </r>
  </si>
  <si>
    <r>
      <t xml:space="preserve">KN 2a - Kennzahlenberechnung:
</t>
    </r>
    <r>
      <rPr>
        <sz val="9"/>
        <color theme="2" tint="-0.499984740745262"/>
        <rFont val="Arial"/>
        <family val="2"/>
      </rPr>
      <t>(IN 2a - Indicator calculation)</t>
    </r>
  </si>
  <si>
    <r>
      <t xml:space="preserve">Zähler KN 2a:
</t>
    </r>
    <r>
      <rPr>
        <sz val="8"/>
        <color theme="2" tint="-0.499984740745262"/>
        <rFont val="Arial"/>
        <family val="2"/>
      </rPr>
      <t>(Numerator IN 2a)</t>
    </r>
  </si>
  <si>
    <r>
      <t xml:space="preserve">Grundgesamtheit KN 2a:
</t>
    </r>
    <r>
      <rPr>
        <sz val="8"/>
        <color theme="2" tint="-0.499984740745262"/>
        <rFont val="Arial"/>
        <family val="2"/>
      </rPr>
      <t>(Population (=denominator) IN 2a)</t>
    </r>
  </si>
  <si>
    <r>
      <t xml:space="preserve">Grundgesamtheit KN 1b:
</t>
    </r>
    <r>
      <rPr>
        <sz val="8"/>
        <color theme="2" tint="-0.499984740745262"/>
        <rFont val="Arial"/>
        <family val="2"/>
      </rPr>
      <t>(Population (= denominator) IN 1b)</t>
    </r>
  </si>
  <si>
    <r>
      <t xml:space="preserve">Vorstellung neu aufgetretener Rezidive u/o Fernmetastasen nach vorheriger kurativer Behandlung in Tumorkonferenz
</t>
    </r>
    <r>
      <rPr>
        <sz val="8"/>
        <color theme="2" tint="-0.499984740745262"/>
        <rFont val="Arial"/>
        <family val="2"/>
      </rPr>
      <t>(Presentation of new recurrences and/or distant metastases after prior curative treatment in the tumour board)</t>
    </r>
  </si>
  <si>
    <r>
      <t xml:space="preserve">Möglichst häufig Vorstellung in der Tumorkonferenz
</t>
    </r>
    <r>
      <rPr>
        <sz val="8"/>
        <color theme="2" tint="-0.499984740745262"/>
        <rFont val="Arial"/>
        <family val="2"/>
      </rPr>
      <t>(As often as possible presentation in the tumour board)</t>
    </r>
  </si>
  <si>
    <r>
      <t xml:space="preserve">Pat. des Nenners, die in der Tumorkonferenz vorgestellt wurden
</t>
    </r>
    <r>
      <rPr>
        <sz val="8"/>
        <color theme="2" tint="-0.499984740745262"/>
        <rFont val="Arial"/>
        <family val="2"/>
      </rPr>
      <t>(Patients of the denominator who were presented in the tumour board)</t>
    </r>
  </si>
  <si>
    <r>
      <t xml:space="preserve">KN 1b - Kennzahlenbogen:
</t>
    </r>
    <r>
      <rPr>
        <sz val="9"/>
        <color theme="2" tint="-0.499984740745262"/>
        <rFont val="Arial"/>
        <family val="2"/>
      </rPr>
      <t>(IN 1b - Indicator sheet)</t>
    </r>
  </si>
  <si>
    <r>
      <t xml:space="preserve">KN 2a - Kennzahlenbogen:
</t>
    </r>
    <r>
      <rPr>
        <sz val="9"/>
        <color theme="2" tint="-0.499984740745262"/>
        <rFont val="Arial"/>
        <family val="2"/>
      </rPr>
      <t>(IN 2a - Indicator sheet)</t>
    </r>
  </si>
  <si>
    <r>
      <t xml:space="preserve">Ja. Diese Pat. müssen (für die Kennzahl) beim Übergang von kurativ zu palliativ vorgestellt werden, also bei der ersten palliativen Therapie.
</t>
    </r>
    <r>
      <rPr>
        <sz val="8"/>
        <color theme="2" tint="-0.499984740745262"/>
        <rFont val="Arial"/>
        <family val="2"/>
      </rPr>
      <t>(Yes. These patients must be presented (for the indicator) at the transition from curative to palliative, i.e. at the first palliative therapy.)</t>
    </r>
  </si>
  <si>
    <r>
      <t xml:space="preserve">Pat. mit neu aufgetretenem Rezidiv oder einer Fernmetastasierung sind nur dann prätherapeutisch in der Tumorkonferenz zu besprechen, wenn sie sich zur Behandlung im Zentrum vorstellen. Pat., die heimatnah außerhalb der Zentrumsstruktur versorgt werden, fallen nicht unter diese Regelung. 
</t>
    </r>
    <r>
      <rPr>
        <sz val="8"/>
        <color theme="2" tint="-0.499984740745262"/>
        <rFont val="Arial"/>
        <family val="2"/>
      </rPr>
      <t xml:space="preserve">
(Patients with a new recurrence or distant metastasis are only to be discussed pre-therapeutically in the tumour conference if they present themselves for treatment at the centre. Patients who are treated close to home outside the centre structure are not covered by this regulation.)</t>
    </r>
  </si>
  <si>
    <r>
      <t xml:space="preserve">Zähler KN 2b:
</t>
    </r>
    <r>
      <rPr>
        <sz val="8"/>
        <color theme="2" tint="-0.499984740745262"/>
        <rFont val="Arial"/>
        <family val="2"/>
      </rPr>
      <t>(Numerator IN 2b)</t>
    </r>
  </si>
  <si>
    <r>
      <t xml:space="preserve">Grundgesamtheit KN 2b:
</t>
    </r>
    <r>
      <rPr>
        <sz val="8"/>
        <color theme="2" tint="-0.499984740745262"/>
        <rFont val="Arial"/>
        <family val="2"/>
      </rPr>
      <t>(Population (=denominator) IN 2b)</t>
    </r>
  </si>
  <si>
    <r>
      <t xml:space="preserve">KN 2b - Kennzahlenberechnung:
</t>
    </r>
    <r>
      <rPr>
        <sz val="9"/>
        <color theme="2" tint="-0.499984740745262"/>
        <rFont val="Arial"/>
        <family val="2"/>
      </rPr>
      <t>(IN 2b - Idicator calculation)</t>
    </r>
  </si>
  <si>
    <r>
      <t xml:space="preserve">KN 2b - Kennzahlenbogen:
</t>
    </r>
    <r>
      <rPr>
        <sz val="9"/>
        <color theme="2" tint="-0.499984740745262"/>
        <rFont val="Arial"/>
        <family val="2"/>
      </rPr>
      <t>(IN 2b - Indicator sheet)</t>
    </r>
  </si>
  <si>
    <r>
      <t xml:space="preserve">Pat. mit neuaufgetretenem Rezidiv u/o Fernmetastasen nach vorheriger kurativer Behandlung (R0 Resektion)
</t>
    </r>
    <r>
      <rPr>
        <sz val="8"/>
        <color theme="2" tint="-0.499984740745262"/>
        <rFont val="Arial"/>
        <family val="2"/>
      </rPr>
      <t>(Patients with new recurrence and/or remote metastases after prior curative treatment)</t>
    </r>
  </si>
  <si>
    <r>
      <t xml:space="preserve">KN 3 - Kennzahlenbogen:
</t>
    </r>
    <r>
      <rPr>
        <sz val="9"/>
        <color theme="2" tint="-0.499984740745262"/>
        <rFont val="Arial"/>
        <family val="2"/>
      </rPr>
      <t>(IN 3 - Indicator sheet)</t>
    </r>
  </si>
  <si>
    <r>
      <t xml:space="preserve">Tumorkonferenz nach operativer Therapie von Primärfällen Stad. IB-IIIB
</t>
    </r>
    <r>
      <rPr>
        <sz val="8"/>
        <color theme="2" tint="-0.499984740745262"/>
        <rFont val="Arial"/>
        <family val="2"/>
      </rPr>
      <t>(Tumour board after surgical treatment of primary cases stages IB-IIIB)</t>
    </r>
  </si>
  <si>
    <r>
      <t xml:space="preserve">Möglichst häufig Vorstellung von Primärfällen im Stad. IB-IIIB in Tumorkonferenz nach operativer Therapie
</t>
    </r>
    <r>
      <rPr>
        <sz val="8"/>
        <color theme="2" tint="-0.499984740745262"/>
        <rFont val="Arial"/>
        <family val="2"/>
      </rPr>
      <t>(As often as possible presentation of primary cases in stages IB-IIIB in the tumour board after surgical treatment)</t>
    </r>
  </si>
  <si>
    <r>
      <t xml:space="preserve">Primärfälle des Nenners, die in der Tumorkonferenz vorgestellt wurden
</t>
    </r>
    <r>
      <rPr>
        <sz val="8"/>
        <color theme="2" tint="-0.499984740745262"/>
        <rFont val="Arial"/>
        <family val="2"/>
      </rPr>
      <t>(Primary cases of the denominator that were presented in the tumour board)</t>
    </r>
  </si>
  <si>
    <r>
      <t xml:space="preserve">Operative Primärfälle Stad. IB-IIIB mit anatomischer Lungenresektion
</t>
    </r>
    <r>
      <rPr>
        <sz val="8"/>
        <color theme="2" tint="-0.499984740745262"/>
        <rFont val="Arial"/>
        <family val="2"/>
      </rPr>
      <t>(Surgical primary cases stages IB-IIIB with anatomical lung resection)</t>
    </r>
  </si>
  <si>
    <r>
      <rPr>
        <b/>
        <sz val="11"/>
        <color theme="1"/>
        <rFont val="Arial"/>
        <family val="2"/>
      </rPr>
      <t>KN 3 - Kennzahlenberechnung:</t>
    </r>
    <r>
      <rPr>
        <b/>
        <sz val="12"/>
        <color theme="1"/>
        <rFont val="Arial"/>
        <family val="2"/>
      </rPr>
      <t xml:space="preserve">
</t>
    </r>
    <r>
      <rPr>
        <sz val="9"/>
        <color theme="2" tint="-0.499984740745262"/>
        <rFont val="Arial"/>
        <family val="2"/>
      </rPr>
      <t>(IN 3 - Indicator calculation)</t>
    </r>
  </si>
  <si>
    <r>
      <t xml:space="preserve">Zähler KN 3:
</t>
    </r>
    <r>
      <rPr>
        <sz val="8"/>
        <color theme="2" tint="-0.499984740745262"/>
        <rFont val="Arial"/>
        <family val="2"/>
      </rPr>
      <t>(Numerator IN 3)</t>
    </r>
  </si>
  <si>
    <r>
      <t xml:space="preserve">Grundgesamtheit KN 3:
</t>
    </r>
    <r>
      <rPr>
        <sz val="8"/>
        <color theme="2" tint="-0.499984740745262"/>
        <rFont val="Arial"/>
        <family val="2"/>
      </rPr>
      <t>(Population (=denominator) IN 3)</t>
    </r>
  </si>
  <si>
    <r>
      <t xml:space="preserve">Zeitdauer abschließender Tumorkonferenzbeschluss bis Therapiebeginn
</t>
    </r>
    <r>
      <rPr>
        <sz val="8"/>
        <color theme="2" tint="-0.499984740745262"/>
        <rFont val="Arial"/>
        <family val="2"/>
      </rPr>
      <t>(Duration of final tumor board decision until start of therapy)</t>
    </r>
  </si>
  <si>
    <r>
      <t xml:space="preserve">Derzeit keine Vorgabe
</t>
    </r>
    <r>
      <rPr>
        <sz val="8"/>
        <color theme="2" tint="-0.499984740745262"/>
        <rFont val="Arial"/>
        <family val="2"/>
      </rPr>
      <t>(No target value)</t>
    </r>
  </si>
  <si>
    <r>
      <t xml:space="preserve">Primärfälle NSCLC Stad I-III mit abschließender, prätherapeutischer TK-Empfehlung zur Therapie
</t>
    </r>
    <r>
      <rPr>
        <sz val="8"/>
        <color theme="2" tint="-0.499984740745262"/>
        <rFont val="Arial"/>
        <family val="2"/>
      </rPr>
      <t>(Primary cases NSCLC stage I-III with final, pretherapeutic tumour board recommendation for therapy)</t>
    </r>
  </si>
  <si>
    <r>
      <t xml:space="preserve">KN 4 - Kennzahlenbogen:
</t>
    </r>
    <r>
      <rPr>
        <sz val="9"/>
        <color theme="2" tint="-0.499984740745262"/>
        <rFont val="Arial"/>
        <family val="2"/>
      </rPr>
      <t>(IN 4 - Indicator sheet)</t>
    </r>
  </si>
  <si>
    <r>
      <t xml:space="preserve">KN 4 - Kennzahlenberechnung:
</t>
    </r>
    <r>
      <rPr>
        <sz val="9"/>
        <color theme="2" tint="-0.499984740745262"/>
        <rFont val="Arial"/>
        <family val="2"/>
      </rPr>
      <t>(IN 4 - Indicator calculation)</t>
    </r>
  </si>
  <si>
    <r>
      <t xml:space="preserve">Grundgesamtheit KN 4:
</t>
    </r>
    <r>
      <rPr>
        <sz val="8"/>
        <color theme="2" tint="-0.499984740745262"/>
        <rFont val="Arial"/>
        <family val="2"/>
      </rPr>
      <t>(Population (=denominator) IN 4)</t>
    </r>
  </si>
  <si>
    <r>
      <t xml:space="preserve">Zähler KN 4:
</t>
    </r>
    <r>
      <rPr>
        <sz val="8"/>
        <color theme="2" tint="-0.499984740745262"/>
        <rFont val="Arial"/>
        <family val="2"/>
      </rPr>
      <t>(Numerator IN 4)</t>
    </r>
  </si>
  <si>
    <r>
      <t xml:space="preserve">2a. Nehme die chronologisch erste (sortiert nach "Datum Operation") Operation-Gruppe:
</t>
    </r>
    <r>
      <rPr>
        <sz val="8"/>
        <color theme="2" tint="-0.499984740745262"/>
        <rFont val="Arial"/>
        <family val="2"/>
      </rPr>
      <t>(2a. Take the chronologically first (sorted by "date of surgery") surgery group)</t>
    </r>
  </si>
  <si>
    <r>
      <t xml:space="preserve">1. Nehme die chronologisch letzte (sortiert nach "Datum Tumorkonferenz") Tumorkonferenz-Gruppe: 
</t>
    </r>
    <r>
      <rPr>
        <sz val="8"/>
        <color theme="2" tint="-0.499984740745262"/>
        <rFont val="Arial"/>
        <family val="2"/>
      </rPr>
      <t>(1. Take the chronologically last (sorted by "date of tumour board") tumour board group)</t>
    </r>
  </si>
  <si>
    <r>
      <t xml:space="preserve">Mind. 1 Tumorkonferenz-Gruppe:
</t>
    </r>
    <r>
      <rPr>
        <sz val="8"/>
        <color theme="2" tint="-0.499984740745262"/>
        <rFont val="Arial"/>
        <family val="2"/>
      </rPr>
      <t>(At least one tumour board group)</t>
    </r>
  </si>
  <si>
    <r>
      <t xml:space="preserve">3a. "Datum Operation" - "Datum Tumorkonferenz" </t>
    </r>
    <r>
      <rPr>
        <b/>
        <sz val="8"/>
        <color theme="1"/>
        <rFont val="Calibri"/>
        <family val="2"/>
      </rPr>
      <t>≤</t>
    </r>
    <r>
      <rPr>
        <b/>
        <sz val="8"/>
        <color theme="1"/>
        <rFont val="Arial"/>
        <family val="2"/>
      </rPr>
      <t xml:space="preserve"> 14 Tage
</t>
    </r>
    <r>
      <rPr>
        <sz val="8"/>
        <color theme="2" tint="-0.499984740745262"/>
        <rFont val="Arial"/>
        <family val="2"/>
      </rPr>
      <t>(3a. "Date of surgery" - "Date of tumour board" ≤ 14 days)</t>
    </r>
  </si>
  <si>
    <r>
      <t xml:space="preserve">3b. "Beginndatum Strahlentherapie" - "Datum Tumorkonferenz" </t>
    </r>
    <r>
      <rPr>
        <b/>
        <sz val="8"/>
        <color theme="1"/>
        <rFont val="Calibri"/>
        <family val="2"/>
      </rPr>
      <t>≤</t>
    </r>
    <r>
      <rPr>
        <b/>
        <sz val="8"/>
        <color theme="1"/>
        <rFont val="Arial"/>
        <family val="2"/>
      </rPr>
      <t xml:space="preserve"> 14 Tage
</t>
    </r>
    <r>
      <rPr>
        <sz val="8"/>
        <color theme="2" tint="-0.499984740745262"/>
        <rFont val="Arial"/>
        <family val="2"/>
      </rPr>
      <t>(3b. "Radiotherapy start date" - "Date tumour board" ≤ 14 days)</t>
    </r>
  </si>
  <si>
    <r>
      <t xml:space="preserve">3c. "Beginndatum Systemtherapie" - "Datum Tumorkonferenz" </t>
    </r>
    <r>
      <rPr>
        <b/>
        <sz val="8"/>
        <color theme="1"/>
        <rFont val="Calibri"/>
        <family val="2"/>
      </rPr>
      <t>≤</t>
    </r>
    <r>
      <rPr>
        <b/>
        <sz val="8"/>
        <color theme="1"/>
        <rFont val="Arial"/>
        <family val="2"/>
      </rPr>
      <t xml:space="preserve"> 14 Tage
</t>
    </r>
    <r>
      <rPr>
        <sz val="8"/>
        <color theme="2" tint="-0.499984740745262"/>
        <rFont val="Arial"/>
        <family val="2"/>
      </rPr>
      <t>(3c. "Systemic therapy start date" - "Date of tumour board" ≤ 14 days)</t>
    </r>
  </si>
  <si>
    <r>
      <t xml:space="preserve">2b. Nehme die chronologisch erste (sortiert nach "Beginndatum Strahlentherapie") Strahlentherapie-Gruppe:
</t>
    </r>
    <r>
      <rPr>
        <sz val="8"/>
        <color theme="2" tint="-0.499984740745262"/>
        <rFont val="Arial"/>
        <family val="2"/>
      </rPr>
      <t>(2b. Take the chronologically first (sorted by "radiotherapy start date") radiotherapy group)</t>
    </r>
  </si>
  <si>
    <r>
      <t xml:space="preserve">2c. Nehme die chronologisch erste (sortiert nach "Beginndatum Systemtherapie") Systemtherapie-Gruppe:
</t>
    </r>
    <r>
      <rPr>
        <sz val="8"/>
        <color theme="2" tint="-0.499984740745262"/>
        <rFont val="Arial"/>
        <family val="2"/>
      </rPr>
      <t>(2c. Take the chronologically first (sorted by "systemic therapy start date") systemic therapy group)</t>
    </r>
  </si>
  <si>
    <r>
      <t xml:space="preserve">Alle Histologie-Gruppen:
</t>
    </r>
    <r>
      <rPr>
        <sz val="8"/>
        <color theme="2" tint="-0.499984740745262"/>
        <rFont val="Arial"/>
        <family val="2"/>
      </rPr>
      <t>(All Histology groups)</t>
    </r>
  </si>
  <si>
    <r>
      <t xml:space="preserve">KN 5 - Kennzahlenberechnung:
</t>
    </r>
    <r>
      <rPr>
        <sz val="9"/>
        <color theme="2" tint="-0.499984740745262"/>
        <rFont val="Arial"/>
        <family val="2"/>
      </rPr>
      <t>(IN 5 - Indicator calculation)</t>
    </r>
  </si>
  <si>
    <r>
      <t xml:space="preserve">KN 5 - Kennzahlenbogen:
</t>
    </r>
    <r>
      <rPr>
        <sz val="9"/>
        <color theme="2" tint="-0.499984740745262"/>
        <rFont val="Arial"/>
        <family val="2"/>
      </rPr>
      <t>(IN 5 - Indicator sheet)</t>
    </r>
  </si>
  <si>
    <r>
      <t xml:space="preserve">Zähler KN 5:
</t>
    </r>
    <r>
      <rPr>
        <sz val="8"/>
        <color theme="2" tint="-0.499984740745262"/>
        <rFont val="Arial"/>
        <family val="2"/>
      </rPr>
      <t>(Numerator IN 5)</t>
    </r>
  </si>
  <si>
    <r>
      <t xml:space="preserve">Psychoonkologisches Distress-Screening
</t>
    </r>
    <r>
      <rPr>
        <sz val="8"/>
        <color theme="2" tint="-0.499984740745262"/>
        <rFont val="Arial"/>
        <family val="2"/>
      </rPr>
      <t>(Psycho-oncological Distress Screening)</t>
    </r>
  </si>
  <si>
    <r>
      <t xml:space="preserve">Adäquate Rate an psychoonkologischem Distress-Screening
</t>
    </r>
    <r>
      <rPr>
        <sz val="8"/>
        <color theme="2" tint="-0.499984740745262"/>
        <rFont val="Arial"/>
        <family val="2"/>
      </rPr>
      <t>(Adequate rate of psycho-oncology distress screening)</t>
    </r>
  </si>
  <si>
    <r>
      <t xml:space="preserve">Pat. des Nenners, die psychoonkologisch gescreent wurden
</t>
    </r>
    <r>
      <rPr>
        <sz val="8"/>
        <color theme="2" tint="-0.499984740745262"/>
        <rFont val="Arial"/>
        <family val="2"/>
      </rPr>
      <t>(Pat. of the denominator who were screened psycho-oncologically)</t>
    </r>
  </si>
  <si>
    <r>
      <t xml:space="preserve">Primärfälle (= Kennzahl 1a) + Pat. mit neuaufgetretenem Rezidiv und/oder Fernmetastasen (= Kennzahl 1b)
</t>
    </r>
    <r>
      <rPr>
        <sz val="8"/>
        <color theme="2" tint="-0.499984740745262"/>
        <rFont val="Arial"/>
        <family val="2"/>
      </rPr>
      <t>(Primary cases (= indicator 1a) + patients with new recurrence and/or distant metastases (= indicator 1b))</t>
    </r>
  </si>
  <si>
    <r>
      <t xml:space="preserve">Beratung Sozialdienst
</t>
    </r>
    <r>
      <rPr>
        <sz val="8"/>
        <color theme="2" tint="-0.499984740745262"/>
        <rFont val="Arial"/>
        <family val="2"/>
      </rPr>
      <t>(Counselling social services)</t>
    </r>
  </si>
  <si>
    <r>
      <t xml:space="preserve">Möglichst hohe Rate an Pat., die durch den Sozialdienst beraten wurden
</t>
    </r>
    <r>
      <rPr>
        <sz val="8"/>
        <color theme="2" tint="-0.499984740745262"/>
        <rFont val="Arial"/>
        <family val="2"/>
      </rPr>
      <t>(Adequate rate of counseling by social service)</t>
    </r>
  </si>
  <si>
    <r>
      <t xml:space="preserve">&lt; 50% UND &gt;90%
</t>
    </r>
    <r>
      <rPr>
        <sz val="8"/>
        <color theme="2" tint="-0.499984740745262"/>
        <rFont val="Arial"/>
        <family val="2"/>
      </rPr>
      <t>(&lt;50% AND &gt;90%)</t>
    </r>
  </si>
  <si>
    <r>
      <t xml:space="preserve">Pat. des Nenners, die stationär oder ambulant durch den Sozialdienst beraten wurden
</t>
    </r>
    <r>
      <rPr>
        <sz val="8"/>
        <color theme="2" tint="-0.499984740745262"/>
        <rFont val="Arial"/>
        <family val="2"/>
      </rPr>
      <t>(Patients of the denominator who received counselling from social services in an inpatient or outpatient setting)</t>
    </r>
  </si>
  <si>
    <r>
      <t xml:space="preserve">Primärfälle (= Kennzahl 1a) + Pat. mit neuaufgetretenem Rezidiv und/oder Fernmetastasen (= Kennzahl 1b)
</t>
    </r>
    <r>
      <rPr>
        <sz val="8"/>
        <color theme="2" tint="-0.499984740745262"/>
        <rFont val="Arial"/>
        <family val="2"/>
      </rPr>
      <t>(Primary cases (= indicator 1a) + patients with recent recurrence and/or distant metastases (= indicator 1b))</t>
    </r>
  </si>
  <si>
    <r>
      <t xml:space="preserve">KN 6 - Kennzahlenbogen:
</t>
    </r>
    <r>
      <rPr>
        <sz val="9"/>
        <color theme="2" tint="-0.499984740745262"/>
        <rFont val="Arial"/>
        <family val="2"/>
      </rPr>
      <t>(IN 6 - Indicator sheet)</t>
    </r>
  </si>
  <si>
    <r>
      <t xml:space="preserve">KN 6 - Kennzahlenberechnung:
</t>
    </r>
    <r>
      <rPr>
        <sz val="9"/>
        <color theme="2" tint="-0.499984740745262"/>
        <rFont val="Arial"/>
        <family val="2"/>
      </rPr>
      <t>(IN 6 - Indicator calculation)</t>
    </r>
  </si>
  <si>
    <r>
      <t xml:space="preserve">Zähler KN 6:
</t>
    </r>
    <r>
      <rPr>
        <sz val="8"/>
        <color theme="2" tint="-0.499984740745262"/>
        <rFont val="Arial"/>
        <family val="2"/>
      </rPr>
      <t>(Numerator IN 6)</t>
    </r>
  </si>
  <si>
    <r>
      <t xml:space="preserve">KN 7 - Kennzahlenbogen:
</t>
    </r>
    <r>
      <rPr>
        <sz val="9"/>
        <color theme="2" tint="-0.499984740745262"/>
        <rFont val="Arial"/>
        <family val="2"/>
      </rPr>
      <t>(IN 7 - Indicator sheet)</t>
    </r>
  </si>
  <si>
    <r>
      <t xml:space="preserve">KN 7 - Kennzahlenberechnung:
</t>
    </r>
    <r>
      <rPr>
        <sz val="9"/>
        <color theme="2" tint="-0.499984740745262"/>
        <rFont val="Arial"/>
        <family val="2"/>
      </rPr>
      <t>(IN 7 - Indicator calculation)</t>
    </r>
  </si>
  <si>
    <r>
      <t xml:space="preserve">Anteil Studienpat.
</t>
    </r>
    <r>
      <rPr>
        <sz val="8"/>
        <color theme="2" tint="-0.499984740745262"/>
        <rFont val="Arial"/>
        <family val="2"/>
      </rPr>
      <t>(Share of study patients)</t>
    </r>
  </si>
  <si>
    <r>
      <t xml:space="preserve">Einbringen von möglichst vielen Pat. in Studien
</t>
    </r>
    <r>
      <rPr>
        <sz val="8"/>
        <color theme="2" tint="-0.499984740745262"/>
        <rFont val="Arial"/>
        <family val="2"/>
      </rPr>
      <t>(Inclusion of as many patients as possible in studies)</t>
    </r>
  </si>
  <si>
    <r>
      <t xml:space="preserve">Pat., die in eine Studie eingebracht wurden
</t>
    </r>
    <r>
      <rPr>
        <sz val="8"/>
        <color theme="2" tint="-0.499984740745262"/>
        <rFont val="Arial"/>
        <family val="2"/>
      </rPr>
      <t>(Patients who were included in a study)</t>
    </r>
  </si>
  <si>
    <r>
      <t xml:space="preserve">Flexible Bronchoskopie
</t>
    </r>
    <r>
      <rPr>
        <sz val="8"/>
        <color theme="2" tint="-0.499984740745262"/>
        <rFont val="Arial"/>
        <family val="2"/>
      </rPr>
      <t>(Flexible bronchoscopy)</t>
    </r>
  </si>
  <si>
    <r>
      <t xml:space="preserve">Siehe Sollvorgabe
</t>
    </r>
    <r>
      <rPr>
        <sz val="8"/>
        <color theme="2" tint="-0.499984740745262"/>
        <rFont val="Arial"/>
        <family val="2"/>
      </rPr>
      <t>(See target value)</t>
    </r>
  </si>
  <si>
    <r>
      <t xml:space="preserve">Flexible Bronchoskopien je Leistungserbringer
</t>
    </r>
    <r>
      <rPr>
        <sz val="8"/>
        <color theme="2" tint="-0.499984740745262"/>
        <rFont val="Arial"/>
        <family val="2"/>
      </rPr>
      <t>(Flexible bronchoscopies for each service provider)</t>
    </r>
  </si>
  <si>
    <r>
      <t xml:space="preserve">KN 8 - Kennzahlenberechnung:
</t>
    </r>
    <r>
      <rPr>
        <sz val="9"/>
        <color theme="2" tint="-0.499984740745262"/>
        <rFont val="Arial"/>
        <family val="2"/>
      </rPr>
      <t>(IN 8 - Indicator calculation)</t>
    </r>
  </si>
  <si>
    <r>
      <t xml:space="preserve">Ja.
</t>
    </r>
    <r>
      <rPr>
        <sz val="8"/>
        <color theme="2" tint="-0.499984740745262"/>
        <rFont val="Arial"/>
        <family val="2"/>
      </rPr>
      <t>(Yes)</t>
    </r>
  </si>
  <si>
    <r>
      <t xml:space="preserve">Interventionelle bronchoskopische Eingriffe bei Tumorverschluss oder Stenosen
</t>
    </r>
    <r>
      <rPr>
        <sz val="8"/>
        <color theme="2" tint="-0.499984740745262"/>
        <rFont val="Arial"/>
        <family val="2"/>
      </rPr>
      <t>(Interventional bronchoscopy (thermal procedures and stenting))</t>
    </r>
  </si>
  <si>
    <r>
      <t xml:space="preserve">Interventionelle bronchoskopische Eingriffe bei Tumorverschluss oder Stenosen (Thermische Verfahren u. Stenteinlage) je Leistungserbringer (OPS: 5-319.14, 5-319.15, 5-320.0)
</t>
    </r>
    <r>
      <rPr>
        <sz val="8"/>
        <color theme="2" tint="-0.499984740745262"/>
        <rFont val="Arial"/>
        <family val="2"/>
      </rPr>
      <t>(Interventional surgery (thermal procedures and stenting) for each service provider (OPS: 5-319.14, 5-319.15, 5-320.0))</t>
    </r>
  </si>
  <si>
    <r>
      <t xml:space="preserve">KN 9 - Kennzahlenbogen:
</t>
    </r>
    <r>
      <rPr>
        <sz val="9"/>
        <color theme="2" tint="-0.499984740745262"/>
        <rFont val="Arial"/>
        <family val="2"/>
      </rPr>
      <t>(IN 9 - Indicator sheet)</t>
    </r>
  </si>
  <si>
    <r>
      <t xml:space="preserve">KN 9 - Kennzahlenberechnung:
</t>
    </r>
    <r>
      <rPr>
        <sz val="9"/>
        <color theme="2" tint="-0.499984740745262"/>
        <rFont val="Arial"/>
        <family val="2"/>
      </rPr>
      <t>(IN 9 Indicator calculation)</t>
    </r>
  </si>
  <si>
    <r>
      <t xml:space="preserve">Ja, jedoch keine Kryobiopsien, da diese keine interventionellen Verfahren sind.
</t>
    </r>
    <r>
      <rPr>
        <sz val="8"/>
        <color theme="2" tint="-0.499984740745262"/>
        <rFont val="Arial"/>
        <family val="2"/>
      </rPr>
      <t>(Yes, but not cryobiopsy, as these are not interventional procedures.)</t>
    </r>
  </si>
  <si>
    <r>
      <t xml:space="preserve">KN 10 - Kennzahlenbogen:
</t>
    </r>
    <r>
      <rPr>
        <sz val="9"/>
        <color theme="2" tint="-0.499984740745262"/>
        <rFont val="Arial"/>
        <family val="2"/>
      </rPr>
      <t>(IN 10 - Indicator sheet)</t>
    </r>
  </si>
  <si>
    <r>
      <t xml:space="preserve">KN 10 - Kennzahlenberechnung:
</t>
    </r>
    <r>
      <rPr>
        <sz val="9"/>
        <color theme="2" tint="-0.499984740745262"/>
        <rFont val="Arial"/>
        <family val="2"/>
      </rPr>
      <t>(IN 10 - Indicator calculation)</t>
    </r>
  </si>
  <si>
    <r>
      <t xml:space="preserve">FDG-PET/CT zum Staging
</t>
    </r>
    <r>
      <rPr>
        <sz val="8"/>
        <color theme="2" tint="-0.499984740745262"/>
        <rFont val="Arial"/>
        <family val="2"/>
      </rPr>
      <t>(FDG-PET/CT for staging)</t>
    </r>
  </si>
  <si>
    <r>
      <t xml:space="preserve">Möglichst häufig Ganzkörper-FDG-PET/CT zum Staging
</t>
    </r>
    <r>
      <rPr>
        <sz val="8"/>
        <color theme="2" tint="-0.499984740745262"/>
        <rFont val="Arial"/>
        <family val="2"/>
      </rPr>
      <t>(Whole-body FDG-PET/CT for staging as frequently as possible)</t>
    </r>
  </si>
  <si>
    <r>
      <t xml:space="preserve">Patienten des Nenners mit Ganzkörper-FDG-PET/CT zum Staging
</t>
    </r>
    <r>
      <rPr>
        <sz val="8"/>
        <color theme="2" tint="-0.499984740745262"/>
        <rFont val="Arial"/>
        <family val="2"/>
      </rPr>
      <t>(Denominator patients with whole-body FDG-PET/CT for staging)</t>
    </r>
  </si>
  <si>
    <r>
      <t xml:space="preserve">Primärfälle mit NSCLC klinisches Stadium IB-IIIB
</t>
    </r>
    <r>
      <rPr>
        <sz val="8"/>
        <color theme="2" tint="-0.499984740745262"/>
        <rFont val="Arial"/>
        <family val="2"/>
      </rPr>
      <t>(Primary cases with NSCLC clinical stage IB-IIIB)</t>
    </r>
  </si>
  <si>
    <r>
      <t xml:space="preserve">Zähler KN 10:
</t>
    </r>
    <r>
      <rPr>
        <sz val="8"/>
        <color theme="2" tint="-0.499984740745262"/>
        <rFont val="Arial"/>
        <family val="2"/>
      </rPr>
      <t>(Numerator IN 10)</t>
    </r>
  </si>
  <si>
    <r>
      <t xml:space="preserve">Grundgesamtheit KN 6:
</t>
    </r>
    <r>
      <rPr>
        <sz val="8"/>
        <color theme="2" tint="-0.499984740745262"/>
        <rFont val="Arial"/>
        <family val="2"/>
      </rPr>
      <t>((Population (=denominator) IN 6))</t>
    </r>
  </si>
  <si>
    <r>
      <t xml:space="preserve">Grundgesamtheit KN 5:
</t>
    </r>
    <r>
      <rPr>
        <sz val="8"/>
        <color theme="2" tint="-0.499984740745262"/>
        <rFont val="Arial"/>
        <family val="2"/>
      </rPr>
      <t>(Population (=denominator) IN 5)</t>
    </r>
  </si>
  <si>
    <r>
      <t xml:space="preserve">Grundgesamtheit KN 10:
</t>
    </r>
    <r>
      <rPr>
        <sz val="8"/>
        <color theme="2" tint="-0.499984740745262"/>
        <rFont val="Arial"/>
        <family val="2"/>
      </rPr>
      <t>(Population (=denominator) IN 10)</t>
    </r>
  </si>
  <si>
    <r>
      <t xml:space="preserve">Alle ONN-Fälle (im Kennzahlenjahr)
</t>
    </r>
    <r>
      <rPr>
        <sz val="8"/>
        <color theme="2" tint="-0.499984740745262"/>
        <rFont val="Arial"/>
        <family val="2"/>
      </rPr>
      <t>(All ONN-cases (within the indicator year))</t>
    </r>
  </si>
  <si>
    <r>
      <t xml:space="preserve">KN 11a - Kennzahlenberechnung:
</t>
    </r>
    <r>
      <rPr>
        <sz val="9"/>
        <color theme="2" tint="-0.499984740745262"/>
        <rFont val="Arial"/>
        <family val="2"/>
      </rPr>
      <t>(IN 11a - Indicator calculation)</t>
    </r>
  </si>
  <si>
    <r>
      <t xml:space="preserve">Operative Primärfälle mit anatomischer Lungenresektion (OPS: 5-323 bis 5-328, 6-stellig, ausschließlich mit ICD-10 C34)
</t>
    </r>
    <r>
      <rPr>
        <sz val="8"/>
        <color theme="2" tint="-0.499984740745262"/>
        <rFont val="Arial"/>
        <family val="2"/>
      </rPr>
      <t>(Surgical primary cases with anatomical lung resection (OPS: 5-323 to 5-328, 6-digits, only with ICD-10 C34))</t>
    </r>
  </si>
  <si>
    <r>
      <t xml:space="preserve">Zähler KN 11a:
</t>
    </r>
    <r>
      <rPr>
        <sz val="8"/>
        <color theme="2" tint="-0.499984740745262"/>
        <rFont val="Arial"/>
        <family val="2"/>
      </rPr>
      <t>(Numerator IN 11a)</t>
    </r>
  </si>
  <si>
    <r>
      <t xml:space="preserve">Grundgesamtheit KN 11a:
</t>
    </r>
    <r>
      <rPr>
        <sz val="8"/>
        <color theme="2" tint="-0.499984740745262"/>
        <rFont val="Arial"/>
        <family val="2"/>
      </rPr>
      <t>(Population (=denominator) IN 11a)</t>
    </r>
  </si>
  <si>
    <r>
      <t xml:space="preserve">Operative Expertise - Anzahl anatomische Resektionen (OPS: 5-323 bis 5-328, bei ICD-10 C34.0 -.9, C78.0)
</t>
    </r>
    <r>
      <rPr>
        <sz val="8"/>
        <color theme="2" tint="-0.499984740745262"/>
        <rFont val="Arial"/>
        <family val="2"/>
      </rPr>
      <t>(Surgical expertise Number anatomical resections (OPS: 5-323 to 5-328, for  ICD-10 C34.0-.9, C78.0)</t>
    </r>
  </si>
  <si>
    <r>
      <t xml:space="preserve">KN 11a - Kennzahlenbogen:
</t>
    </r>
    <r>
      <rPr>
        <sz val="9"/>
        <color theme="2" tint="-0.499984740745262"/>
        <rFont val="Arial"/>
        <family val="2"/>
      </rPr>
      <t>(IN 11a - Indicator sheet)</t>
    </r>
  </si>
  <si>
    <r>
      <t xml:space="preserve">KN 11b - Kennzahlenbogen:
</t>
    </r>
    <r>
      <rPr>
        <sz val="9"/>
        <color theme="2" tint="-0.499984740745262"/>
        <rFont val="Arial"/>
        <family val="2"/>
      </rPr>
      <t>(IN 11b - Indicator sheet)</t>
    </r>
  </si>
  <si>
    <r>
      <t xml:space="preserve">KN 11b - Kennzahlenberechnung:
</t>
    </r>
    <r>
      <rPr>
        <sz val="9"/>
        <color theme="2" tint="-0.499984740745262"/>
        <rFont val="Arial"/>
        <family val="2"/>
      </rPr>
      <t>(IN 11b - Indicator calculation)</t>
    </r>
  </si>
  <si>
    <r>
      <t xml:space="preserve">Zähler KN 11b:
</t>
    </r>
    <r>
      <rPr>
        <sz val="8"/>
        <color theme="2" tint="-0.499984740745262"/>
        <rFont val="Arial"/>
        <family val="2"/>
      </rPr>
      <t>(Numerator IN 11b)</t>
    </r>
  </si>
  <si>
    <r>
      <t xml:space="preserve">Grundgesamtheit KN 11b:
</t>
    </r>
    <r>
      <rPr>
        <sz val="8"/>
        <color theme="2" tint="-0.499984740745262"/>
        <rFont val="Arial"/>
        <family val="2"/>
      </rPr>
      <t>(Population (=denominator) IN 11b)</t>
    </r>
  </si>
  <si>
    <r>
      <rPr>
        <b/>
        <sz val="8"/>
        <color theme="1"/>
        <rFont val="Arial"/>
        <family val="2"/>
      </rPr>
      <t>FAQ (12.09.2017)</t>
    </r>
    <r>
      <rPr>
        <sz val="8"/>
        <color theme="1"/>
        <rFont val="Arial"/>
        <family val="2"/>
      </rPr>
      <t xml:space="preserve">
Wie ist die neue Zählweise bei den anatomischen Resektionen genau zu verstehen?
</t>
    </r>
    <r>
      <rPr>
        <sz val="8"/>
        <color theme="2" tint="-0.499984740745262"/>
        <rFont val="Arial"/>
        <family val="2"/>
      </rPr>
      <t>(What exactly is the new counting method for anatomical resections?)</t>
    </r>
  </si>
  <si>
    <r>
      <t xml:space="preserve">Verhältnis Broncho-/Angioplastischen Operationen zu Pneumonektomien
</t>
    </r>
    <r>
      <rPr>
        <sz val="8"/>
        <color theme="2" tint="-0.499984740745262"/>
        <rFont val="Arial"/>
        <family val="2"/>
      </rPr>
      <t>(Ratio of broncho-/angioplasty surgeries to pneumonectomies)</t>
    </r>
  </si>
  <si>
    <r>
      <t xml:space="preserve">Adäquates Verhältnis Broncho-/Angioplastischen Operationen zu Pneumonektomien
</t>
    </r>
    <r>
      <rPr>
        <sz val="8"/>
        <color theme="2" tint="-0.499984740745262"/>
        <rFont val="Arial"/>
        <family val="2"/>
      </rPr>
      <t>(Adequate ratio of broncho-/angioplasty surgeries to pneumonectomies)</t>
    </r>
  </si>
  <si>
    <r>
      <t xml:space="preserve">Primärfälle des Nenners mit Broncho-/Angioplastischen Operationen
</t>
    </r>
    <r>
      <rPr>
        <sz val="8"/>
        <color theme="2" tint="-0.499984740745262"/>
        <rFont val="Arial"/>
        <family val="2"/>
      </rPr>
      <t>(Primary cases of denominator with broncho-/angioplasty surgeries)</t>
    </r>
  </si>
  <si>
    <r>
      <t xml:space="preserve">Primärfälle mit Pneumonektomien und Primärfälle mit Broncho-/Angioplastischen Operationen
</t>
    </r>
    <r>
      <rPr>
        <sz val="8"/>
        <color theme="2" tint="-0.499984740745262"/>
        <rFont val="Arial"/>
        <family val="2"/>
      </rPr>
      <t>(Primary cases with pneumonectomies and primary cases with broncho-/angioplasty surgeries)</t>
    </r>
  </si>
  <si>
    <r>
      <t xml:space="preserve">KN 12 - Kennzahlenberechnung:
</t>
    </r>
    <r>
      <rPr>
        <sz val="9"/>
        <color theme="2" tint="-0.499984740745262"/>
        <rFont val="Arial"/>
        <family val="2"/>
      </rPr>
      <t>(IN 12 - Indicator calculation)</t>
    </r>
  </si>
  <si>
    <r>
      <t xml:space="preserve">KN 12 - Kennzahlenbogen:
</t>
    </r>
    <r>
      <rPr>
        <sz val="9"/>
        <color theme="2" tint="-0.499984740745262"/>
        <rFont val="Arial"/>
        <family val="2"/>
      </rPr>
      <t>(IN 12 - Indicator sheet)</t>
    </r>
  </si>
  <si>
    <r>
      <t xml:space="preserve">Zähler KN 12:
</t>
    </r>
    <r>
      <rPr>
        <sz val="8"/>
        <color theme="2" tint="-0.499984740745262"/>
        <rFont val="Arial"/>
        <family val="2"/>
      </rPr>
      <t>(Numerator IN 12)</t>
    </r>
  </si>
  <si>
    <r>
      <t xml:space="preserve">Mind. 1 Operation-Gruppe:
</t>
    </r>
    <r>
      <rPr>
        <sz val="8"/>
        <color theme="2" tint="-0.499984740745262"/>
        <rFont val="Arial"/>
        <family val="2"/>
      </rPr>
      <t>(At least 1 surgery group)</t>
    </r>
  </si>
  <si>
    <r>
      <t xml:space="preserve">Es sind jegliche OPS-Codes mit der Codierung 5-* zugelassen. Siehe Tabellenbaltt "OPS-Codes" für Kennzahlen-relevante Codes.
</t>
    </r>
    <r>
      <rPr>
        <sz val="8"/>
        <color theme="2" tint="-0.499984740745262"/>
        <rFont val="Arial"/>
        <family val="2"/>
      </rPr>
      <t xml:space="preserve">
(Any OPS codes with the coding 5-* are permitted. See the table "OPS codes" for codes relevant to key figures.)</t>
    </r>
  </si>
  <si>
    <r>
      <t xml:space="preserve">Grundgesamtheit KN 12:
</t>
    </r>
    <r>
      <rPr>
        <sz val="8"/>
        <color theme="2" tint="-0.499984740745262"/>
        <rFont val="Arial"/>
        <family val="2"/>
      </rPr>
      <t>(Population (=denominator) IN 12)</t>
    </r>
  </si>
  <si>
    <r>
      <t>Erfassung der videothorakoskopischen (VATS) und Roboter-assistierten (RATS) anatomischen Resektionen</t>
    </r>
    <r>
      <rPr>
        <sz val="8"/>
        <color theme="2" tint="-0.499984740745262"/>
        <rFont val="Arial"/>
        <family val="2"/>
      </rPr>
      <t xml:space="preserve">
(Documentation of videothoracoscopic (VATS) and robotic-assisted (RATS) anatomic resections)</t>
    </r>
  </si>
  <si>
    <r>
      <t>Operationen des Nenners, die videothorakoskopisch (VATS) und Roboter-assistiert (RATS) durchgeführt wurden</t>
    </r>
    <r>
      <rPr>
        <sz val="8"/>
        <color theme="2" tint="-0.499984740745262"/>
        <rFont val="Arial"/>
        <family val="2"/>
      </rPr>
      <t xml:space="preserve">
(Operations of the denominator performed videothoracoscopically (VATS) and robot-assisted (RATS))</t>
    </r>
  </si>
  <si>
    <r>
      <t xml:space="preserve">Operative Primärfälle (= Kennzahl 11a)
</t>
    </r>
    <r>
      <rPr>
        <sz val="8"/>
        <color theme="2" tint="-0.499984740745262"/>
        <rFont val="Arial"/>
        <family val="2"/>
      </rPr>
      <t>(Surgical primary cases (=indicator 11a))</t>
    </r>
  </si>
  <si>
    <r>
      <t xml:space="preserve">KN 13 - Kennzahlenbogen:
</t>
    </r>
    <r>
      <rPr>
        <sz val="9"/>
        <color theme="2" tint="-0.499984740745262"/>
        <rFont val="Arial"/>
        <family val="2"/>
      </rPr>
      <t>(IN 13 - Indicator sheet)</t>
    </r>
  </si>
  <si>
    <r>
      <t xml:space="preserve">KN 13 - Kennzahlenberechnung:
</t>
    </r>
    <r>
      <rPr>
        <sz val="9"/>
        <color theme="2" tint="-0.499984740745262"/>
        <rFont val="Arial"/>
        <family val="2"/>
      </rPr>
      <t>(IN 13 - Indicator calculation)</t>
    </r>
  </si>
  <si>
    <r>
      <t xml:space="preserve">Zähler KN 13:
</t>
    </r>
    <r>
      <rPr>
        <sz val="8"/>
        <color theme="2" tint="-0.499984740745262"/>
        <rFont val="Arial"/>
        <family val="2"/>
      </rPr>
      <t>(Numerator IN 13)</t>
    </r>
  </si>
  <si>
    <r>
      <t xml:space="preserve">Grundgesamtheit KN 13:
</t>
    </r>
    <r>
      <rPr>
        <sz val="8"/>
        <color theme="2" tint="-0.499984740745262"/>
        <rFont val="Arial"/>
        <family val="2"/>
      </rPr>
      <t>(Population (=denominator) IN 13)</t>
    </r>
  </si>
  <si>
    <r>
      <t xml:space="preserve">30d-Letalität nach Resektionen
</t>
    </r>
    <r>
      <rPr>
        <sz val="8"/>
        <color theme="2" tint="-0.499984740745262"/>
        <rFont val="Arial"/>
        <family val="2"/>
      </rPr>
      <t>(30d lethality after resections)</t>
    </r>
  </si>
  <si>
    <r>
      <t xml:space="preserve">Möglichst niedrige Rate an post-op verstorbenen Pat. nach Resektion
</t>
    </r>
    <r>
      <rPr>
        <sz val="8"/>
        <color theme="2" tint="-0.499984740745262"/>
        <rFont val="Arial"/>
        <family val="2"/>
      </rPr>
      <t>(Rate of post-operative patients who died after resection as low as possible)</t>
    </r>
  </si>
  <si>
    <r>
      <t xml:space="preserve">Primärfälle des Nenners, die postoperativ innerhalb von 30d verstorben sind
</t>
    </r>
    <r>
      <rPr>
        <sz val="8"/>
        <color theme="2" tint="-0.499984740745262"/>
        <rFont val="Arial"/>
        <family val="2"/>
      </rPr>
      <t>(Primary cases of the denominator who died post-operative within 30d)</t>
    </r>
  </si>
  <si>
    <r>
      <t xml:space="preserve">Operative Primärfälle (= Kennzahl 11a)
</t>
    </r>
    <r>
      <rPr>
        <sz val="8"/>
        <color theme="2" tint="-0.499984740745262"/>
        <rFont val="Arial"/>
        <family val="2"/>
      </rPr>
      <t>(Surgical primary cases (= indicator 11a))</t>
    </r>
  </si>
  <si>
    <r>
      <t xml:space="preserve">1. Nehme die chronologisch erste (sortiert nach "Datum Operation") Operation-Gruppe: 
</t>
    </r>
    <r>
      <rPr>
        <sz val="8"/>
        <color theme="2" tint="-0.499984740745262"/>
        <rFont val="Arial"/>
        <family val="2"/>
      </rPr>
      <t>(Take the chronologically first (sorted by "date operation") operation group)</t>
    </r>
  </si>
  <si>
    <r>
      <t xml:space="preserve">KN 14 - Kennzahlenberechnung:
</t>
    </r>
    <r>
      <rPr>
        <sz val="9"/>
        <color theme="2" tint="-0.499984740745262"/>
        <rFont val="Arial"/>
        <family val="2"/>
      </rPr>
      <t>(IN 14 - Indicator calculation)</t>
    </r>
  </si>
  <si>
    <r>
      <t xml:space="preserve">KN 14 - Kennzahlenbogen:
</t>
    </r>
    <r>
      <rPr>
        <sz val="9"/>
        <color theme="2" tint="-0.499984740745262"/>
        <rFont val="Arial"/>
        <family val="2"/>
      </rPr>
      <t>(IN 14 - Indicator sheet)</t>
    </r>
  </si>
  <si>
    <r>
      <t xml:space="preserve">Zähler KN 14:
</t>
    </r>
    <r>
      <rPr>
        <sz val="8"/>
        <color theme="2" tint="-0.499984740745262"/>
        <rFont val="Arial"/>
        <family val="2"/>
      </rPr>
      <t>(Numerator IN 14)</t>
    </r>
  </si>
  <si>
    <r>
      <t xml:space="preserve">2. "Sterbedatum" - "Datum Operation" </t>
    </r>
    <r>
      <rPr>
        <b/>
        <sz val="8"/>
        <color indexed="8"/>
        <rFont val="Calibri"/>
        <family val="2"/>
      </rPr>
      <t>≤</t>
    </r>
    <r>
      <rPr>
        <b/>
        <sz val="8"/>
        <color indexed="8"/>
        <rFont val="Arial"/>
        <family val="2"/>
      </rPr>
      <t xml:space="preserve"> 30 Tage
</t>
    </r>
    <r>
      <rPr>
        <sz val="8"/>
        <color theme="2" tint="-0.499984740745262"/>
        <rFont val="Arial"/>
        <family val="2"/>
      </rPr>
      <t>(2. "Date of death" - "Date of operation" ≤ 30 days)</t>
    </r>
  </si>
  <si>
    <r>
      <t xml:space="preserve">Grundgesamtheit KN 14:
</t>
    </r>
    <r>
      <rPr>
        <sz val="8"/>
        <color theme="2" tint="-0.499984740745262"/>
        <rFont val="Arial"/>
        <family val="2"/>
      </rPr>
      <t>(Population (= denominator) IN 14)</t>
    </r>
  </si>
  <si>
    <t>MX (MX)
M1 (M1)
M1a (M1a)
M1b (M1b)
M1c (M1c)</t>
  </si>
  <si>
    <t xml:space="preserve">IB (IB)
</t>
  </si>
  <si>
    <t xml:space="preserve">TX (TX)
T0 (T0)
Tis (Tis)
T1 (T1)
T1(mi) (T1mi)
T1a (T1a)
T1b (T1b)
T1c (T1c)
T2 (T2) 
T2b (T2b)
T3 (T3)
T4 (T4) </t>
  </si>
  <si>
    <t>NX (NX)
N1 (N1)
N2 (N2)
N3 (N3)</t>
  </si>
  <si>
    <t xml:space="preserve">TX (TX)
T0 (T0)
Tis (Tis)
T1 (T1)
T1b (T1b)
T1c (T1c)
T2 (T2) 
T2a (T2a)
T2b (T2b)
T3 (T3)
T4 (T4) </t>
  </si>
  <si>
    <t>Das präth. UICC-Stadium entspricht nicht den dokumentierten präth. TNM Angaben.(IA1)</t>
  </si>
  <si>
    <t>The preth. UICC stage does not correspond to the documented preth. TNM data. (IA1)</t>
  </si>
  <si>
    <t xml:space="preserve">TX (TX)
T0 (T0)
Tis (Tis)
T1 (T1)
T1(mi) (T1mi)
T1a (T1a)
T1c (T1c)
T2 (T2) 
T2a (T2a)
T2b (T2b)
T3 (T3)
T4 (T4) </t>
  </si>
  <si>
    <t>IA1 (IA1)</t>
  </si>
  <si>
    <t>IA2 (IA2)</t>
  </si>
  <si>
    <t xml:space="preserve">TX (TX) 
T0 (T0) 
Tis (Tis) 
T1(mi) (T1mi) 
T1a (T1a) 
T1b (T1b) 
T2 (T2) 
T2a (T2a) 
T2b (T2b) 
T3 (T3) 
T4 (T4) </t>
  </si>
  <si>
    <t xml:space="preserve">NX (NX) 
N1 (N1) 
N2 (N2) 
N3 (N3)  </t>
  </si>
  <si>
    <t>MX (MX) 
M1 (M1) 
M1a (M1a) 
M1b (M1b) 
M1c (M1c)</t>
  </si>
  <si>
    <t xml:space="preserve">TX (TX)
T0 (T0)
Tis (Tis)
T1 (T1)
T1(mi) (T1mi)
T1a (T1a)
T1b (T1b)
T1c (T1c)
T2 (T2) 
T2a (T2a)
T3 (T3)
T4 (T4) </t>
  </si>
  <si>
    <t>NX (NX)
N1 (N1)
N2 (N2)
N3 (N3</t>
  </si>
  <si>
    <t>TX (TX)
T0 (T0)
Tis (Tis)
T1 (T1)
T1(mi) (T1mi)
T1a (T1a)
T1b (T1b)
T1c (T1c)
T2 (T2) 
T2a (T2a)
T2b (T2b)
T3 (T3)</t>
  </si>
  <si>
    <t>NX (NX)
N0 (N0)
N1 (N1)
N3 (N3)</t>
  </si>
  <si>
    <t xml:space="preserve">
TX (TX)
T0 (T0)
Tis (Tis)
T1 (T1)
T1(mi) (T1mi)
T1a (T1a)
T1b (T1b)
T1c (T1c)
T2 (T2) 
T2a (T2a)
T2b (T2b)
T4 (T4) 
</t>
  </si>
  <si>
    <t xml:space="preserve">TX (TX)
T0 (T0)
Tis (Tis)
T1 (T1)
T1(mi) (T1mi)
T1a (T1a)
T1b (T1b)
T1c (T1c)
T2 (T2) 
T2a (T2a)
T2b (T2b)
T4 (T4) </t>
  </si>
  <si>
    <t>NX (NX)
N0 (N0)
N1 (N1)
N2 (N2)</t>
  </si>
  <si>
    <t>NX (NX)
N0 (N0)
N2 (N2)
N3 (N3)</t>
  </si>
  <si>
    <t xml:space="preserve">IA3 (IA3)
</t>
  </si>
  <si>
    <t>IIIA (IIIA)</t>
  </si>
  <si>
    <t>NX (NX)
N2 (N2)
N3 (N3)</t>
  </si>
  <si>
    <t xml:space="preserve">IIIB (IIIB)
</t>
  </si>
  <si>
    <t>IA3 (IA3)</t>
  </si>
  <si>
    <t>TX (TX)
T0 (T0)
Tis (Tis)
T1 (T1)
T1(mi) (T1mi)
T1a (T1a)
T1b (T1b)
T1c (T1c)
T2 (T2) 
T2a (T2a)
T2b (T2b)</t>
  </si>
  <si>
    <t>MX (MX)
M1 (M1)
M1a (M1a)
M1b (M1b)</t>
  </si>
  <si>
    <t>MX (MX)
M1 (M1)
M1c (M1c)</t>
  </si>
  <si>
    <t>Prätherapeutische Tumorkonferenz (Festlegung der Therapiestrategie) (praeth)</t>
  </si>
  <si>
    <t>No indication of active/passive follow-up was given.</t>
  </si>
  <si>
    <t>Enddatum Strahlentherapie – Beginndatum Strahlentherapie &gt; 180 Tage</t>
  </si>
  <si>
    <t>Die Strahlentherapie ging länger als 180 Tage.</t>
  </si>
  <si>
    <t>The radiotherapy went on for more than 180 days.</t>
  </si>
  <si>
    <t>Das präth. UICC-Stadium entspricht nicht den dokumentierten präth. TNM Angaben. (IA2)</t>
  </si>
  <si>
    <t>The preth. UICC stage does not correspond to the documented preth. TNM data. (IA2)</t>
  </si>
  <si>
    <t>Das präth. UICC-Stadium entspricht nicht den dokumentierten präth. TNM Angaben. (IA3)</t>
  </si>
  <si>
    <t>The preth. UICC stage does not correspond to the documented preth. TNM data. (IA3)</t>
  </si>
  <si>
    <t>Das präth. UICC-Stadium entspricht nicht den dokumentierten präth. TNM Angaben. (IB)</t>
  </si>
  <si>
    <t>The preth. UICC stage does not correspond to the documented preth. TNM data. (IB)</t>
  </si>
  <si>
    <t>Das präth. UICC-Stadium entspricht nicht den dokumentierten präth. TNM Angaben. (IIA)</t>
  </si>
  <si>
    <t>The preth. UICC stage does not correspond to the documented preth. TNM data. (IIA)</t>
  </si>
  <si>
    <t>Das präth. UICC-Stadium entspricht nicht den dokumentierten präth. TNM Angaben. (IIIA)</t>
  </si>
  <si>
    <t>The preth. UICC stage does not correspond to the documented preth. TNM data. (IIIA)</t>
  </si>
  <si>
    <t>Das präth. UICC-Stadium entspricht nicht den dokumentierten präth. TNM Angaben. (IIIB)</t>
  </si>
  <si>
    <t>The preth. UICC stage does not correspond to the documented preth. TNM data. (IIIB)</t>
  </si>
  <si>
    <t>Das präth. UICC-Stadium entspricht nicht den dokumentierten präth. TNM Angaben. (IIIC)</t>
  </si>
  <si>
    <t>The preth. UICC stage does not correspond to the documented preth. TNM data. (IIIC)</t>
  </si>
  <si>
    <t>Das präth. UICC-Stadium entspricht nicht den dokumentierten präth. TNM Angaben. (IVA)</t>
  </si>
  <si>
    <t>The preth. UICC stage does not correspond to the documented preth. TNM data. (IVA)</t>
  </si>
  <si>
    <t>Das präth. UICC-Stadium entspricht nicht den dokumentierten präth. TNM Angaben. (IVB)</t>
  </si>
  <si>
    <t>The preth. UICC stage does not correspond to the documented preth. TNM data. (IVB)</t>
  </si>
  <si>
    <t>Das postop. UICC-Stadium entspricht nicht den dokumentierten Postop. TNM Angaben. (IA1)</t>
  </si>
  <si>
    <t>The postop. UICC stage does not correspond to the documented postop. TNM data. (IA1)</t>
  </si>
  <si>
    <t>Das postop. UICC-Stadium entspricht nicht den dokumentierten Postop. TNM Angaben. (IA2)</t>
  </si>
  <si>
    <t>The postop. UICC stage does not correspond to the documented postop. TNM data. (IA2)</t>
  </si>
  <si>
    <t>Das postop. UICC-Stadium entspricht nicht den dokumentierten Postop. TNM Angaben. (IA3)</t>
  </si>
  <si>
    <t>The postop. UICC stage does not correspond to the documented postop. TNM data. (IA3)</t>
  </si>
  <si>
    <t>Das postop. UICC-Stadium entspricht nicht den dokumentierten Postop. TNM Angaben. (IB)</t>
  </si>
  <si>
    <t>The postop. UICC stage does not correspond to the documented postop. TNM data. (IB)</t>
  </si>
  <si>
    <t>Das postop. UICC-Stadium entspricht nicht den dokumentierten Postop. TNM Angaben. (IIA)</t>
  </si>
  <si>
    <t>The postop. UICC stage does not correspond to the documented postop. TNM data. (IIA)</t>
  </si>
  <si>
    <t>Das postop. UICC-Stadium entspricht nicht den dokumentierten Postop. TNM Angaben. (IIIA)</t>
  </si>
  <si>
    <t>The postop. UICC stage does not correspond to the documented postop. TNM data. (IIIA)</t>
  </si>
  <si>
    <t>Das Postop. UICC-Stadium entspricht nicht den dokumentierten Postop. TNM Angaben. (IIIB)</t>
  </si>
  <si>
    <t>The postop. UICC stage does not correspond to the documented postop. TNM data. (IIIB)</t>
  </si>
  <si>
    <t>Das Postop. UICC-Stadium entspricht nicht den dokumentierten Postop. TNM Angaben. (IIIC)</t>
  </si>
  <si>
    <t>The postop. UICC stage does not correspond to the documented postop. TNM data. (IIIC)</t>
  </si>
  <si>
    <t>Das Postop. UICC-Stadium entspricht nicht den dokumentierten Postop. TNM Angaben. (IVA)</t>
  </si>
  <si>
    <t>The postop. UICC stage does not correspond to the documented postop. TNM data. (IVA)</t>
  </si>
  <si>
    <t>Das Postop. UICC-Stadium entspricht nicht den dokumentierten Postop. TNM Angaben. (IVB)</t>
  </si>
  <si>
    <t>The postop. UICC stage does not correspond to the documented postop. TNM data. (IVB)</t>
  </si>
  <si>
    <t>One or more OPS-Codes have been documented but no date of surgery was stored.</t>
  </si>
  <si>
    <t>Es wurde ein oder mehrere OPS-Codes dokumentiert aber kein Operationsdatum hinterlegt.</t>
  </si>
  <si>
    <t>Es wurde ein Operationsdatum dokumentiert aber kein OPS-Code hinterlegt.</t>
  </si>
  <si>
    <t>A date of surgery was documented but no valid OPS code was stored.</t>
  </si>
  <si>
    <r>
      <t xml:space="preserve">Operierter, nicht neoadjuvant vorbehandelter Primärfall (mit anatomischer Lungenresektion) (ONN)
</t>
    </r>
    <r>
      <rPr>
        <sz val="11"/>
        <color theme="2" tint="-0.499984740745262"/>
        <rFont val="Arial"/>
        <family val="2"/>
      </rPr>
      <t>Operated primary case without neoadjuvant therapy (with anatomical lung resection) (ONN)</t>
    </r>
  </si>
  <si>
    <r>
      <t xml:space="preserve">Operierter, neoadjuvant vorbehandelter Primärfall (mit anatomischer Lungenresektion) (ONV)
</t>
    </r>
    <r>
      <rPr>
        <sz val="11"/>
        <color theme="2" tint="-0.499984740745262"/>
        <rFont val="Arial"/>
        <family val="2"/>
      </rPr>
      <t>Operated primary case with neoadjuvant therapy (with anatomical lung resection) (ONV)</t>
    </r>
  </si>
  <si>
    <t>SCLC (kleinzellig)</t>
  </si>
  <si>
    <t>XML-Zert:</t>
  </si>
  <si>
    <t>XML-DigiNet</t>
  </si>
  <si>
    <t>Sonstiges (S) | leer</t>
  </si>
  <si>
    <r>
      <t xml:space="preserve">Alle Studien-Gruppen:
</t>
    </r>
    <r>
      <rPr>
        <b/>
        <sz val="8"/>
        <color theme="0" tint="-0.499984740745262"/>
        <rFont val="Arial"/>
        <family val="2"/>
      </rPr>
      <t>(All study groups:)</t>
    </r>
  </si>
  <si>
    <r>
      <t xml:space="preserve">- Gesamtanzahl Defizite -
</t>
    </r>
    <r>
      <rPr>
        <sz val="8"/>
        <color theme="2" tint="-0.499984740745262"/>
        <rFont val="Arial"/>
        <family val="2"/>
      </rPr>
      <t>(Total number of deficits)</t>
    </r>
  </si>
  <si>
    <r>
      <t xml:space="preserve">- Siehe Tabellenblatt "Validierung Datensätze DigiNet Abschnitt 3)"
</t>
    </r>
    <r>
      <rPr>
        <sz val="8"/>
        <color theme="2" tint="-0.499984740745262"/>
        <rFont val="Arial"/>
        <family val="2"/>
      </rPr>
      <t>(See table sheet "Validierung Datensätze DigiNet Section 3))</t>
    </r>
  </si>
  <si>
    <r>
      <t xml:space="preserve">Nicht-Studienpatienten sind für das Modul "DigiNet" nicht relevant und werden daher im Modul "DigiNet" nicht weiter betrachtet.
</t>
    </r>
    <r>
      <rPr>
        <sz val="8"/>
        <color theme="2" tint="-0.499984740745262"/>
        <rFont val="Arial"/>
        <family val="2"/>
      </rPr>
      <t>Non-study patients are not relevant for the "DigiNet" module and are therefore not considered further in the "DigiNet" module.</t>
    </r>
  </si>
  <si>
    <r>
      <t xml:space="preserve">Alle "DigiNet" Fälle müssen Zentrumfsälle sein. Nicht-Zentrumsfälle sind für das Modul "DigiNet" nicht relevant und werden daher im Modul "DigiNet" nicht weiter betrachtet.
</t>
    </r>
    <r>
      <rPr>
        <sz val="8"/>
        <color theme="2" tint="-0.499984740745262"/>
        <rFont val="Arial"/>
        <family val="2"/>
      </rPr>
      <t>All "DigiNet" cases must be centre cases. Non-centre cases are not relevant for the "DigiNet" module and are therefore not considered further in the "DigiNet" module.</t>
    </r>
  </si>
  <si>
    <r>
      <t xml:space="preserve">Falldatensatz ist in der XML-Zert, jedoch nicht in der XML-DigiNet hinterlegt.
</t>
    </r>
    <r>
      <rPr>
        <sz val="8"/>
        <color theme="0" tint="-0.499984740745262"/>
        <rFont val="Arial"/>
        <family val="2"/>
      </rPr>
      <t>(Case data is stored in XML-Zert but not in XML-Cert)</t>
    </r>
  </si>
  <si>
    <t>22.1: Operateur (optional)
Abhängig von Kooperationsvereinbarung und landesrechtlicher Zulässigkeit</t>
  </si>
  <si>
    <r>
      <t xml:space="preserve">Primärfälle des Nenners mit Zeitspanne ≤ 14d zwischen TK-Beschluss und Beginn Therapie
</t>
    </r>
    <r>
      <rPr>
        <sz val="8"/>
        <color theme="6" tint="-0.249977111117893"/>
        <rFont val="Arial"/>
        <family val="2"/>
      </rPr>
      <t>(Primary cases of the denominator with time span ≤ 14 days between final tumorboard decision and start of therapy )</t>
    </r>
  </si>
  <si>
    <r>
      <t xml:space="preserve">Möglichst häufig kurze Zeitdauer ≤ 14 Tage zwischen TK-Beschluss und Beginn Therapie
</t>
    </r>
    <r>
      <rPr>
        <sz val="8"/>
        <color theme="6" tint="-0.249977111117893"/>
        <rFont val="Arial"/>
        <family val="2"/>
      </rPr>
      <t>(As often as possible, short duration ≤ 14 days from final tumor board decision and start of therapy)</t>
    </r>
  </si>
  <si>
    <r>
      <rPr>
        <vertAlign val="superscript"/>
        <sz val="8"/>
        <color theme="1"/>
        <rFont val="Arial"/>
        <family val="2"/>
      </rPr>
      <t xml:space="preserve">1) </t>
    </r>
    <r>
      <rPr>
        <sz val="8"/>
        <color rgb="FF000000"/>
        <rFont val="Arial"/>
        <family val="2"/>
      </rPr>
      <t xml:space="preserve">Mehrfachnennung pro Fall </t>
    </r>
    <r>
      <rPr>
        <sz val="8"/>
        <color theme="2" tint="-0.499984740745262"/>
        <rFont val="Arial"/>
        <family val="2"/>
      </rPr>
      <t>(Multiple answers per case)</t>
    </r>
  </si>
  <si>
    <r>
      <t xml:space="preserve">To-Do-Liste mit Vollständigkeits- und Plausibilitätsabfragen
</t>
    </r>
    <r>
      <rPr>
        <sz val="9"/>
        <color theme="6" tint="-0.249977111117893"/>
        <rFont val="Arial"/>
        <family val="2"/>
      </rPr>
      <t>(To-do list with completeness and plausibility checks)</t>
    </r>
  </si>
  <si>
    <r>
      <t xml:space="preserve">Primärfälle
</t>
    </r>
    <r>
      <rPr>
        <sz val="9"/>
        <color theme="6" tint="-0.249977111117893"/>
        <rFont val="Arial"/>
        <family val="2"/>
      </rPr>
      <t>(Primary cases)</t>
    </r>
  </si>
  <si>
    <r>
      <t xml:space="preserve">Pat. mit neuaufgetretenem Rezidiv und/oder Fernmetastasen
</t>
    </r>
    <r>
      <rPr>
        <sz val="9"/>
        <color theme="6" tint="-0.249977111117893"/>
        <rFont val="Arial"/>
        <family val="2"/>
      </rPr>
      <t>(Patients with recent recurrence and/or distant metastases)</t>
    </r>
  </si>
  <si>
    <r>
      <t xml:space="preserve">Prätherapeutische Tumorkonferenz
</t>
    </r>
    <r>
      <rPr>
        <sz val="9"/>
        <color theme="6" tint="-0.249977111117893"/>
        <rFont val="Arial"/>
        <family val="2"/>
      </rPr>
      <t>(Pretherapeutic tumour board)</t>
    </r>
  </si>
  <si>
    <r>
      <t xml:space="preserve">Vorstellung neu aufgetretener Rezidive u/o Fernmetastasen nach vorheriger kurativer Behandlung in Tumorkonferenz
</t>
    </r>
    <r>
      <rPr>
        <sz val="9"/>
        <color theme="6" tint="-0.249977111117893"/>
        <rFont val="Arial"/>
        <family val="2"/>
      </rPr>
      <t>(Presentation of new recurrences and/or distant metastases after prior curative treatment in the tumour board)</t>
    </r>
  </si>
  <si>
    <r>
      <t xml:space="preserve">Tumorkonferenz nach operativer Therapie von Primärfällen Stad. IB-IIIB
</t>
    </r>
    <r>
      <rPr>
        <sz val="9"/>
        <color theme="6" tint="-0.249977111117893"/>
        <rFont val="Arial"/>
        <family val="2"/>
      </rPr>
      <t>(Tumour board after surgical treatment of primary cases stages IB-IIIB)</t>
    </r>
  </si>
  <si>
    <r>
      <t xml:space="preserve">Psychoonkologisches Distress-Screening
</t>
    </r>
    <r>
      <rPr>
        <sz val="9"/>
        <color theme="6" tint="-0.249977111117893"/>
        <rFont val="Arial"/>
        <family val="2"/>
      </rPr>
      <t>(Psycho-oncological Distress Screening)</t>
    </r>
  </si>
  <si>
    <r>
      <t xml:space="preserve">Beratung Sozialdienst
</t>
    </r>
    <r>
      <rPr>
        <sz val="9"/>
        <color theme="6" tint="-0.249977111117893"/>
        <rFont val="Arial"/>
        <family val="2"/>
      </rPr>
      <t>(Counselling social services)</t>
    </r>
  </si>
  <si>
    <r>
      <t xml:space="preserve">Anteil Studienpat.
</t>
    </r>
    <r>
      <rPr>
        <sz val="9"/>
        <color theme="6" tint="-0.249977111117893"/>
        <rFont val="Arial"/>
        <family val="2"/>
      </rPr>
      <t>(Share of study patients)</t>
    </r>
  </si>
  <si>
    <r>
      <t xml:space="preserve">Keine Berechung durch OncoBox
</t>
    </r>
    <r>
      <rPr>
        <sz val="9"/>
        <color theme="2" tint="-0.499984740745262"/>
        <rFont val="Arial"/>
        <family val="2"/>
      </rPr>
      <t>(No calculation through the OncoBox)</t>
    </r>
  </si>
  <si>
    <r>
      <t xml:space="preserve">Flexible Bronchoskopie
</t>
    </r>
    <r>
      <rPr>
        <sz val="9"/>
        <color theme="6" tint="-0.249977111117893"/>
        <rFont val="Arial"/>
        <family val="2"/>
      </rPr>
      <t>(Flexible bronchoscopy)</t>
    </r>
  </si>
  <si>
    <r>
      <t xml:space="preserve">Interventionelle bronchoskopische Eingriffe bei Tumorverschluss oder Stenosen
</t>
    </r>
    <r>
      <rPr>
        <sz val="9"/>
        <color theme="6" tint="-0.249977111117893"/>
        <rFont val="Arial"/>
        <family val="2"/>
      </rPr>
      <t>(Interventional bronchoscopy (thermal procedures and stenting))</t>
    </r>
  </si>
  <si>
    <r>
      <t xml:space="preserve">FDG-PET/CT zum Staging
</t>
    </r>
    <r>
      <rPr>
        <sz val="9"/>
        <color theme="6" tint="-0.249977111117893"/>
        <rFont val="Arial"/>
        <family val="2"/>
      </rPr>
      <t>(FDG-PET/CT for staging)</t>
    </r>
  </si>
  <si>
    <r>
      <t xml:space="preserve">Zeitdauer abschließender Tumorkonferenzbeschluss bis Therapiebeginn
</t>
    </r>
    <r>
      <rPr>
        <sz val="9"/>
        <color theme="6" tint="-0.249977111117893"/>
        <rFont val="Arial"/>
        <family val="2"/>
      </rPr>
      <t>(Duration of final tumor board decision until start of therapy)</t>
    </r>
  </si>
  <si>
    <r>
      <t xml:space="preserve">Lungenresektionen (Operative Primärfälle)
</t>
    </r>
    <r>
      <rPr>
        <sz val="9"/>
        <color theme="6" tint="-0.249977111117893"/>
        <rFont val="Arial"/>
        <family val="2"/>
      </rPr>
      <t>(Lung resections (surgical primary cases))</t>
    </r>
  </si>
  <si>
    <r>
      <t xml:space="preserve">Lungenresektionen (Operative Expertise)
</t>
    </r>
    <r>
      <rPr>
        <sz val="9"/>
        <color theme="6" tint="-0.249977111117893"/>
        <rFont val="Arial"/>
        <family val="2"/>
      </rPr>
      <t>(Lung resections (surgical expertise))</t>
    </r>
  </si>
  <si>
    <r>
      <t xml:space="preserve">Verhältnis Broncho-/Angioplastischen Operationen zu Pneumonektomien
</t>
    </r>
    <r>
      <rPr>
        <sz val="9"/>
        <color theme="6" tint="-0.249977111117893"/>
        <rFont val="Arial"/>
        <family val="2"/>
      </rPr>
      <t>(Ratio of broncho-/angioplasty surgeries to pneumonectomies)</t>
    </r>
  </si>
  <si>
    <r>
      <t xml:space="preserve">30d-Letalität nach Resektionen
</t>
    </r>
    <r>
      <rPr>
        <sz val="9"/>
        <color theme="6" tint="-0.249977111117893"/>
        <rFont val="Arial"/>
        <family val="2"/>
      </rPr>
      <t>(30d lethality after resections)</t>
    </r>
  </si>
  <si>
    <r>
      <t xml:space="preserve">KN 11b - Lungenresektionen </t>
    </r>
    <r>
      <rPr>
        <b/>
        <sz val="11"/>
        <rFont val="Arial"/>
        <family val="2"/>
      </rPr>
      <t>(Operative Expertise)</t>
    </r>
    <r>
      <rPr>
        <b/>
        <strike/>
        <sz val="11"/>
        <color rgb="FFFF0000"/>
        <rFont val="Arial"/>
        <family val="2"/>
      </rPr>
      <t xml:space="preserve">
</t>
    </r>
    <r>
      <rPr>
        <b/>
        <sz val="9"/>
        <color theme="2" tint="-0.499984740745262"/>
        <rFont val="Arial"/>
        <family val="2"/>
      </rPr>
      <t>(IN 11b - Lung resections (surgical expertise))</t>
    </r>
  </si>
  <si>
    <r>
      <t xml:space="preserve">KN 1a - Primärfälle 
</t>
    </r>
    <r>
      <rPr>
        <b/>
        <sz val="9"/>
        <color theme="6" tint="-0.249977111117893"/>
        <rFont val="Arial"/>
        <family val="2"/>
      </rPr>
      <t>(IN 1a - Primary cases)</t>
    </r>
  </si>
  <si>
    <r>
      <t xml:space="preserve">KN 1b - Pat. mit neuaufgetretenem Rezidiv und/oder Fernmetastasen 
</t>
    </r>
    <r>
      <rPr>
        <b/>
        <sz val="9"/>
        <color theme="2" tint="-0.499984740745262"/>
        <rFont val="Arial"/>
        <family val="2"/>
      </rPr>
      <t>(IN 1b - Patients with recent recurrence and/or distant metastases)</t>
    </r>
  </si>
  <si>
    <r>
      <t xml:space="preserve">KN 2a - Prätherapeutische Tumorkonferenz 
</t>
    </r>
    <r>
      <rPr>
        <b/>
        <sz val="9"/>
        <color theme="2" tint="-0.499984740745262"/>
        <rFont val="Arial"/>
        <family val="2"/>
      </rPr>
      <t>(IN 2a - Pretherapeutic tumour board)</t>
    </r>
  </si>
  <si>
    <r>
      <t xml:space="preserve">KN 2b - Vorstellung neu aufgetretener Rezidive u/o Fernmetastasen nach vorheriger kurativer Behandlung in Tumorkonferenz 
</t>
    </r>
    <r>
      <rPr>
        <b/>
        <sz val="9"/>
        <color theme="2" tint="-0.499984740745262"/>
        <rFont val="Arial"/>
        <family val="2"/>
      </rPr>
      <t>(IN 2b - Presentation of new recurrences and/or distant metastases after prior curative treatment in the tumour board)</t>
    </r>
  </si>
  <si>
    <r>
      <t xml:space="preserve">KN 3 - Tumorkonferenz nach operativer Therapie von Primärfällen Stad. IB-IIIB
</t>
    </r>
    <r>
      <rPr>
        <b/>
        <sz val="9"/>
        <color theme="2" tint="-0.499984740745262"/>
        <rFont val="Arial"/>
        <family val="2"/>
      </rPr>
      <t>(IN 3 - Tumour board after surgical treatment of primary cases stages IB-IIIB)</t>
    </r>
  </si>
  <si>
    <r>
      <t xml:space="preserve">KN 5 - Psychoonkologisches Distress-Screening
</t>
    </r>
    <r>
      <rPr>
        <b/>
        <sz val="9"/>
        <color theme="2" tint="-0.499984740745262"/>
        <rFont val="Arial"/>
        <family val="2"/>
      </rPr>
      <t>(IN 5 - Psycho-oncological Distress Screening)</t>
    </r>
  </si>
  <si>
    <r>
      <t xml:space="preserve">KN 6 - Beratung Sozialdienst
</t>
    </r>
    <r>
      <rPr>
        <b/>
        <sz val="9"/>
        <color theme="2" tint="-0.499984740745262"/>
        <rFont val="Arial"/>
        <family val="2"/>
      </rPr>
      <t>(IN 6 - Counselling social services)</t>
    </r>
  </si>
  <si>
    <r>
      <t xml:space="preserve">KN 7 - Anteil Studienpat. 
</t>
    </r>
    <r>
      <rPr>
        <b/>
        <sz val="9"/>
        <color theme="2" tint="-0.499984740745262"/>
        <rFont val="Arial"/>
        <family val="2"/>
      </rPr>
      <t>(IN 7 - Share of study patients)</t>
    </r>
  </si>
  <si>
    <r>
      <t xml:space="preserve">KN 9 - Interventionelle bronchoskopische Eingriffe bei Tumorverschluss oder Stenosen
</t>
    </r>
    <r>
      <rPr>
        <b/>
        <sz val="9"/>
        <color theme="2" tint="-0.499984740745262"/>
        <rFont val="Arial"/>
        <family val="2"/>
      </rPr>
      <t>(IN 9 - Interventional bronchoscopy (thermal procedures and stenting))</t>
    </r>
  </si>
  <si>
    <r>
      <t xml:space="preserve">KN 11a - Lungenresektionen </t>
    </r>
    <r>
      <rPr>
        <b/>
        <sz val="11"/>
        <rFont val="Arial"/>
        <family val="2"/>
      </rPr>
      <t>(Operative Primärfälle)</t>
    </r>
    <r>
      <rPr>
        <b/>
        <strike/>
        <sz val="11"/>
        <color rgb="FFFF0000"/>
        <rFont val="Arial"/>
        <family val="2"/>
      </rPr>
      <t xml:space="preserve">
</t>
    </r>
    <r>
      <rPr>
        <b/>
        <sz val="9"/>
        <color theme="2" tint="-0.499984740745262"/>
        <rFont val="Arial"/>
        <family val="2"/>
      </rPr>
      <t>(IN 11a - Lung resections (surgical primary cases</t>
    </r>
    <r>
      <rPr>
        <sz val="9"/>
        <color theme="6" tint="-0.249977111117893"/>
        <rFont val="Arial"/>
        <family val="2"/>
      </rPr>
      <t>))</t>
    </r>
  </si>
  <si>
    <r>
      <t xml:space="preserve">KN 12 - Verhältnis Broncho-/Angioplastischen Operationen zu Pneumonektomien
</t>
    </r>
    <r>
      <rPr>
        <b/>
        <sz val="9"/>
        <color theme="2" tint="-0.499984740745262"/>
        <rFont val="Arial"/>
        <family val="2"/>
      </rPr>
      <t>(IN 12 - Ratio of broncho-/angioplasty surgeries to pneumonectomies)</t>
    </r>
  </si>
  <si>
    <r>
      <t xml:space="preserve">KN 14 - 30d-Letalität nach Resektionen
</t>
    </r>
    <r>
      <rPr>
        <b/>
        <sz val="9"/>
        <color theme="2" tint="-0.499984740745262"/>
        <rFont val="Arial"/>
        <family val="2"/>
      </rPr>
      <t>(IN 14 - 30d lethality after resections)</t>
    </r>
  </si>
  <si>
    <r>
      <t xml:space="preserve">KN 15 - Postoperative Bronchusstumpf-/Anastomoseninsuffizienz
</t>
    </r>
    <r>
      <rPr>
        <b/>
        <sz val="9"/>
        <color theme="6" tint="-0.249977111117893"/>
        <rFont val="Arial"/>
        <family val="2"/>
      </rPr>
      <t>(IN 15 - Post-operative bronchial stump/anastomotic insufficiency)</t>
    </r>
  </si>
  <si>
    <r>
      <t xml:space="preserve">KN 15 - Kennzahlenbogen:
</t>
    </r>
    <r>
      <rPr>
        <sz val="9"/>
        <color theme="2" tint="-0.499984740745262"/>
        <rFont val="Arial"/>
        <family val="2"/>
      </rPr>
      <t>(IN 15 - Indicator sheet)</t>
    </r>
  </si>
  <si>
    <r>
      <t xml:space="preserve">Postoperative Bronchusstumpf-/Anastomoseninsuffizienz
</t>
    </r>
    <r>
      <rPr>
        <sz val="8"/>
        <color theme="6" tint="-0.249977111117893"/>
        <rFont val="Arial"/>
        <family val="2"/>
      </rPr>
      <t>(Post-operative bronchial stump/anastomotic insufficiency)</t>
    </r>
  </si>
  <si>
    <r>
      <t xml:space="preserve">Möglichst niedrige Rate an post-op Bronchusstumpf-/ Anastomoseninsuff.
</t>
    </r>
    <r>
      <rPr>
        <sz val="8"/>
        <color theme="6" tint="-0.249977111117893"/>
        <rFont val="Arial"/>
        <family val="2"/>
      </rPr>
      <t>(Rate of post-operative bronchial stump/anastomotic insufficiency as low as possible)</t>
    </r>
  </si>
  <si>
    <r>
      <t xml:space="preserve">Primärfälle des Nenners mit postoperativen Bronchusstumpf-/ Anastomoseninsuff.
</t>
    </r>
    <r>
      <rPr>
        <sz val="8"/>
        <color theme="6" tint="-0.249977111117893"/>
        <rFont val="Arial"/>
        <family val="2"/>
      </rPr>
      <t xml:space="preserve">(Primary cases of the denominator with post-operative bronchial stump/anastomotic insufficiency) </t>
    </r>
  </si>
  <si>
    <r>
      <t xml:space="preserve">Operative Primärfälle (= Kennzahl 11a)
</t>
    </r>
    <r>
      <rPr>
        <sz val="8"/>
        <color theme="6" tint="-0.249977111117893"/>
        <rFont val="Arial"/>
        <family val="2"/>
      </rPr>
      <t>(Surgical primary cases (= indicator 11a))</t>
    </r>
  </si>
  <si>
    <r>
      <t xml:space="preserve">KN 16 - Lokale R0-Resektionen im Stadium IA/B u. IIA/B
</t>
    </r>
    <r>
      <rPr>
        <b/>
        <sz val="9"/>
        <color theme="6" tint="-0.249977111117893"/>
        <rFont val="Arial"/>
        <family val="2"/>
      </rPr>
      <t>(Local R0 resections in stages IA/B and IIA/B)</t>
    </r>
  </si>
  <si>
    <r>
      <t xml:space="preserve">Primärfälle des Nenners mit lokalen R0-Resektionen nach Abschluss der operativen Therapie
</t>
    </r>
    <r>
      <rPr>
        <sz val="8"/>
        <color theme="6" tint="-0.249977111117893"/>
        <rFont val="Arial"/>
        <family val="2"/>
      </rPr>
      <t>(Primary cases of the denominator with local R0 resections after completion of surgical treatment)</t>
    </r>
  </si>
  <si>
    <r>
      <t xml:space="preserve">Operative Primärfälle mit anatomischer Lungenresektion im Stadium IA/B u. IIA/B
</t>
    </r>
    <r>
      <rPr>
        <sz val="8"/>
        <color theme="6" tint="-0.249977111117893"/>
        <rFont val="Arial"/>
        <family val="2"/>
      </rPr>
      <t>(Surgical primary cases of anatomical lung resection in stages IA/B and IIA/B)</t>
    </r>
  </si>
  <si>
    <r>
      <t xml:space="preserve">Möglichst hohe Rate an lokalen R0-Resektionen
</t>
    </r>
    <r>
      <rPr>
        <sz val="8"/>
        <color theme="6" tint="-0.249977111117893"/>
        <rFont val="Arial"/>
        <family val="2"/>
      </rPr>
      <t>(Rate of local R0 resections as high as possible)</t>
    </r>
  </si>
  <si>
    <r>
      <t xml:space="preserve">Lokale R0-Resektionen im Stadium IA/B u. IIA/B
</t>
    </r>
    <r>
      <rPr>
        <sz val="8"/>
        <color theme="6" tint="-0.249977111117893"/>
        <rFont val="Arial"/>
        <family val="2"/>
      </rPr>
      <t>(Local R0 resections in stages IA/B and IIA/B)</t>
    </r>
  </si>
  <si>
    <r>
      <t xml:space="preserve">Lokale R0-Resektionen im Stadium IIIA/B
</t>
    </r>
    <r>
      <rPr>
        <sz val="8"/>
        <color theme="6" tint="-0.249977111117893"/>
        <rFont val="Arial"/>
        <family val="2"/>
      </rPr>
      <t>(Local R0 resections in stages IIIA/B)</t>
    </r>
  </si>
  <si>
    <r>
      <t xml:space="preserve">KN 17 - Lokale R0-Resektionen im Stadium IIIA/B
</t>
    </r>
    <r>
      <rPr>
        <b/>
        <sz val="9"/>
        <color theme="6" tint="-0.249977111117893"/>
        <rFont val="Arial"/>
        <family val="2"/>
      </rPr>
      <t>(KN 17 - Local R0 resections in stages IIIA/B)</t>
    </r>
  </si>
  <si>
    <r>
      <t xml:space="preserve">KN 18 - Thorakale Bestrahlungen
</t>
    </r>
    <r>
      <rPr>
        <sz val="9"/>
        <color theme="6" tint="-0.249977111117893"/>
        <rFont val="Arial"/>
        <family val="2"/>
      </rPr>
      <t>(IN 18 - Thoracic radiotherapy)</t>
    </r>
  </si>
  <si>
    <r>
      <t xml:space="preserve">Thorakale Bestrahlungen
</t>
    </r>
    <r>
      <rPr>
        <sz val="8"/>
        <color theme="6" tint="-0.249977111117893"/>
        <rFont val="Arial"/>
        <family val="2"/>
      </rPr>
      <t>(Thoracic radiotherapy)</t>
    </r>
  </si>
  <si>
    <r>
      <t xml:space="preserve">Anzahl Pat. mit Lungenkarzinom und thorakaler Bestrahlung als Primärbehandlung (keine Beschränkung auf Primärfälle des Zentrums, erstmalige thorakale Bestrahlung)  
</t>
    </r>
    <r>
      <rPr>
        <sz val="8"/>
        <color theme="6" tint="-0.249977111117893"/>
        <rFont val="Arial"/>
        <family val="2"/>
      </rPr>
      <t>(Number of patients with lung cancer and thoracic radiotherapy as primary treatment (no restriction to primary cases of the center, first time thoracic radiotherapy)</t>
    </r>
  </si>
  <si>
    <r>
      <t xml:space="preserve">Möglichst häufig stereotaktische Strahlentherapie bei allgemein oder funktionell inoperablen Primärfällen mit NSCLC Stadium I/IIA
</t>
    </r>
    <r>
      <rPr>
        <sz val="8"/>
        <color theme="6" tint="-0.249977111117893"/>
        <rFont val="Arial"/>
        <family val="2"/>
      </rPr>
      <t>(Stereotactic radiotherapy as often as possible for generally or functionally inoperable primary cases with stage IA, IB, IIA NSCLC)</t>
    </r>
  </si>
  <si>
    <r>
      <t xml:space="preserve">Stereotaktische Strahlentherapie bei Inoperabilität
</t>
    </r>
    <r>
      <rPr>
        <sz val="8"/>
        <color theme="6" tint="-0.249977111117893"/>
        <rFont val="Arial"/>
        <family val="2"/>
      </rPr>
      <t>(Stereotactic radiotherapy for inoperability)</t>
    </r>
  </si>
  <si>
    <r>
      <t xml:space="preserve">Primärfälle NSCLC Stadium I/IIA mit Tumorkonferenz-Empfehlung gegen eine Resektion
</t>
    </r>
    <r>
      <rPr>
        <sz val="8"/>
        <color theme="6" tint="-0.249977111117893"/>
        <rFont val="Arial"/>
        <family val="2"/>
      </rPr>
      <t>(Primary cases NSCLC stage IA, IB, IIA with tumor board recommendation against resection)</t>
    </r>
  </si>
  <si>
    <r>
      <t xml:space="preserve">Primärfälle des Nenners mit stereotaktischer Strahlentherapie
</t>
    </r>
    <r>
      <rPr>
        <sz val="8"/>
        <color theme="6" tint="-0.249977111117893"/>
        <rFont val="Arial"/>
        <family val="2"/>
      </rPr>
      <t>(Primary cases of the denominator with stereotactic radiotherapy)</t>
    </r>
  </si>
  <si>
    <r>
      <t xml:space="preserve">Derzeit keine Vorgaben
</t>
    </r>
    <r>
      <rPr>
        <sz val="8"/>
        <color theme="6" tint="-0.249977111117893"/>
        <rFont val="Arial"/>
        <family val="2"/>
      </rPr>
      <t>(No target value)</t>
    </r>
  </si>
  <si>
    <r>
      <t xml:space="preserve">Pathologische Begutachtungen
</t>
    </r>
    <r>
      <rPr>
        <sz val="8"/>
        <color theme="6" tint="-0.249977111117893"/>
        <rFont val="Arial"/>
        <family val="2"/>
      </rPr>
      <t>(Pathology reports)</t>
    </r>
  </si>
  <si>
    <r>
      <t xml:space="preserve">Begutachtete maligne Lungenfälle
</t>
    </r>
    <r>
      <rPr>
        <sz val="8"/>
        <color theme="6" tint="-0.249977111117893"/>
        <rFont val="Arial"/>
        <family val="2"/>
      </rPr>
      <t>(Examined malignant lung cases)</t>
    </r>
  </si>
  <si>
    <r>
      <t xml:space="preserve">≥ 200 maligne Lungenfälle (je Facharzt 100 L.)
</t>
    </r>
    <r>
      <rPr>
        <sz val="8"/>
        <color theme="6" tint="-0.249977111117893"/>
        <rFont val="Arial"/>
        <family val="2"/>
      </rPr>
      <t>(≥ 200 malignant lung cases (for each specialist 100 L.))</t>
    </r>
  </si>
  <si>
    <r>
      <rPr>
        <b/>
        <sz val="8"/>
        <color theme="1"/>
        <rFont val="Arial"/>
        <family val="2"/>
      </rPr>
      <t>FAQ (13.07.2018)</t>
    </r>
    <r>
      <rPr>
        <sz val="8"/>
        <color theme="1"/>
        <rFont val="Arial"/>
        <family val="2"/>
      </rPr>
      <t xml:space="preserve">
Dürfen für den Nachweis der pathologischen Begutachtungen auch Biopsien und Zweitbegutachtungen 
gezählt werden?
</t>
    </r>
    <r>
      <rPr>
        <sz val="8"/>
        <color theme="6" tint="-0.249977111117893"/>
        <rFont val="Arial"/>
        <family val="2"/>
      </rPr>
      <t>(May biopsies and second assessments also be counted for the proof of pathological assessments?)</t>
    </r>
  </si>
  <si>
    <r>
      <t xml:space="preserve">Ja, Biopsien dürfen gezählt werden. Zweitbegutachtungen nur, sofern es sich um Referenzpathologien und nicht 
um Doppelbefundungen handelt.
</t>
    </r>
    <r>
      <rPr>
        <sz val="8"/>
        <color theme="6" tint="-0.249977111117893"/>
        <rFont val="Arial"/>
        <family val="2"/>
      </rPr>
      <t>(Yes, biopsies may be counted. Second assessments may only be counted if they are reference pathologies and not duplicate findings.)</t>
    </r>
  </si>
  <si>
    <r>
      <t xml:space="preserve">Nein.
</t>
    </r>
    <r>
      <rPr>
        <sz val="8"/>
        <color theme="6" tint="-0.249977111117893"/>
        <rFont val="Arial"/>
        <family val="2"/>
      </rPr>
      <t>(No.)</t>
    </r>
  </si>
  <si>
    <r>
      <rPr>
        <b/>
        <sz val="8"/>
        <color theme="1"/>
        <rFont val="Arial"/>
        <family val="2"/>
      </rPr>
      <t>FAQ (13.05.2022)</t>
    </r>
    <r>
      <rPr>
        <sz val="8"/>
        <color theme="1"/>
        <rFont val="Arial"/>
        <family val="2"/>
      </rPr>
      <t xml:space="preserve">
Zählen molekularpathologische Begutachtungen ebenfalls für die Kennzahl?
</t>
    </r>
    <r>
      <rPr>
        <sz val="8"/>
        <color theme="6" tint="-0.249977111117893"/>
        <rFont val="Arial"/>
        <family val="2"/>
      </rPr>
      <t>(Do molecular pathology assessments also count towards the ratio?)</t>
    </r>
  </si>
  <si>
    <r>
      <t>KN 22 - Kombinierte Radiochemotherapie im Stad. IIIA</t>
    </r>
    <r>
      <rPr>
        <b/>
        <vertAlign val="subscript"/>
        <sz val="11"/>
        <color rgb="FF000000"/>
        <rFont val="Arial"/>
        <family val="2"/>
      </rPr>
      <t>4</t>
    </r>
    <r>
      <rPr>
        <b/>
        <sz val="11"/>
        <color indexed="8"/>
        <rFont val="Arial"/>
        <family val="2"/>
      </rPr>
      <t xml:space="preserve">/IIIB/IIIC
</t>
    </r>
    <r>
      <rPr>
        <b/>
        <sz val="9"/>
        <color theme="6" tint="-0.249977111117893"/>
        <rFont val="Arial"/>
        <family val="2"/>
      </rPr>
      <t>(IN 22 - Combined radio-chemotherapy in stages IIIA</t>
    </r>
    <r>
      <rPr>
        <b/>
        <vertAlign val="subscript"/>
        <sz val="9"/>
        <color theme="6" tint="-0.249977111117893"/>
        <rFont val="Arial"/>
        <family val="2"/>
      </rPr>
      <t>4</t>
    </r>
    <r>
      <rPr>
        <b/>
        <sz val="9"/>
        <color theme="6" tint="-0.249977111117893"/>
        <rFont val="Arial"/>
        <family val="2"/>
      </rPr>
      <t>/IIIB/IIIC)</t>
    </r>
  </si>
  <si>
    <r>
      <t xml:space="preserve">Primärfälle des Nenners mit kombinierter Radiochemotherapie
</t>
    </r>
    <r>
      <rPr>
        <sz val="8"/>
        <color theme="6" tint="-0.249977111117893"/>
        <rFont val="Arial"/>
        <family val="2"/>
      </rPr>
      <t>(Primary cases of the denominator with combined radio-chemotherapy)</t>
    </r>
  </si>
  <si>
    <r>
      <t>NSCLC-Primärfälle Stad. IIIA</t>
    </r>
    <r>
      <rPr>
        <vertAlign val="subscript"/>
        <sz val="8"/>
        <rFont val="Arial"/>
        <family val="2"/>
      </rPr>
      <t>4</t>
    </r>
    <r>
      <rPr>
        <sz val="8"/>
        <rFont val="Arial"/>
        <family val="2"/>
      </rPr>
      <t xml:space="preserve">/IIIB/IIIC mit ECOG 0/1
</t>
    </r>
    <r>
      <rPr>
        <sz val="8"/>
        <color theme="6" tint="-0.249977111117893"/>
        <rFont val="Arial"/>
        <family val="2"/>
      </rPr>
      <t>(NSCLC primary cases stages IIIA</t>
    </r>
    <r>
      <rPr>
        <vertAlign val="subscript"/>
        <sz val="8"/>
        <color theme="6" tint="-0.249977111117893"/>
        <rFont val="Arial"/>
        <family val="2"/>
      </rPr>
      <t>4</t>
    </r>
    <r>
      <rPr>
        <sz val="8"/>
        <color theme="6" tint="-0.249977111117893"/>
        <rFont val="Arial"/>
        <family val="2"/>
      </rPr>
      <t>/IIIB/IIIC with ECOG 0/1)</t>
    </r>
  </si>
  <si>
    <r>
      <t>Möglichst häufig komb. Radiochemotherapie bei NSCLC-Primärfällen Stad. IIIA</t>
    </r>
    <r>
      <rPr>
        <vertAlign val="subscript"/>
        <sz val="8"/>
        <color theme="1"/>
        <rFont val="Arial"/>
        <family val="2"/>
      </rPr>
      <t>4</t>
    </r>
    <r>
      <rPr>
        <sz val="8"/>
        <color theme="1"/>
        <rFont val="Arial"/>
        <family val="2"/>
      </rPr>
      <t xml:space="preserve">/IIIB/IIIC
</t>
    </r>
    <r>
      <rPr>
        <sz val="8"/>
        <color theme="6" tint="-0.249977111117893"/>
        <rFont val="Arial"/>
        <family val="2"/>
      </rPr>
      <t>(As often as possible combined radio-chemotherapy in the case of NSCLC primary cases stages IIIA</t>
    </r>
    <r>
      <rPr>
        <vertAlign val="subscript"/>
        <sz val="8"/>
        <color theme="6" tint="-0.249977111117893"/>
        <rFont val="Arial"/>
        <family val="2"/>
      </rPr>
      <t>4</t>
    </r>
    <r>
      <rPr>
        <sz val="8"/>
        <color theme="6" tint="-0.249977111117893"/>
        <rFont val="Arial"/>
        <family val="2"/>
      </rPr>
      <t>/IIIB/IIIC)</t>
    </r>
  </si>
  <si>
    <r>
      <t xml:space="preserve">Möglichst häufig Erhaltungstherapie mit PD-L1 Antikörper Durvalumab nach definitiver Radiochemotherapie ohne Progress und PD-L1-Expresson ≥1% auf Tumorzellen
</t>
    </r>
    <r>
      <rPr>
        <sz val="8"/>
        <color theme="6" tint="-0.249977111117893"/>
        <rFont val="Arial"/>
        <family val="2"/>
      </rPr>
      <t>(As often as possible maintenance therapy with PD-L1 antibody durvalumab after definitive radiochemotherapy without progression and PD-L1 expresson ≥1% on tumour cells)</t>
    </r>
  </si>
  <si>
    <r>
      <t xml:space="preserve">Derzeit keine Vorgaben
</t>
    </r>
    <r>
      <rPr>
        <sz val="8"/>
        <color theme="6" tint="-0.249977111117893"/>
        <rFont val="Arial"/>
        <family val="2"/>
      </rPr>
      <t>(no target value)</t>
    </r>
  </si>
  <si>
    <r>
      <t xml:space="preserve">Primärfälle mit NSCLC Stadium III nach definitiver Radiochemotherapie ohne Progress und mit PD-L1-Expression von ≥ 1% auf Tumorzellen
</t>
    </r>
    <r>
      <rPr>
        <sz val="8"/>
        <color theme="6" tint="-0.249977111117893"/>
        <rFont val="Arial"/>
        <family val="2"/>
      </rPr>
      <t>(Primary cases with NSCLC stage III after definitive radiochemotherapy without progression and with PD-L1 expression of ≥ 1% on tumour cells)</t>
    </r>
  </si>
  <si>
    <r>
      <t xml:space="preserve">Primärfälle des Nenners mit begonnener Durvalumab-Therapie
</t>
    </r>
    <r>
      <rPr>
        <sz val="8"/>
        <color theme="6" tint="-0.249977111117893"/>
        <rFont val="Arial"/>
        <family val="2"/>
      </rPr>
      <t>(Primary cases of the denominator with durvalumab therapy started)</t>
    </r>
  </si>
  <si>
    <r>
      <t xml:space="preserve">Erhaltungstherapie nach definitiver Radiochemotherapie bei NSCLC im Stadium III
</t>
    </r>
    <r>
      <rPr>
        <sz val="8"/>
        <color theme="6" tint="-0.249977111117893"/>
        <rFont val="Arial"/>
        <family val="2"/>
      </rPr>
      <t>(Maintenance therapy after definitive radiochemotherapy for NSCLC at stage III)</t>
    </r>
  </si>
  <si>
    <r>
      <t xml:space="preserve">KN 24 - Molekularpathologische Untersuchung bei Pat. NSCLC Stadium IV
</t>
    </r>
    <r>
      <rPr>
        <b/>
        <sz val="9"/>
        <color theme="6" tint="-0.249977111117893"/>
        <rFont val="Arial"/>
        <family val="2"/>
      </rPr>
      <t>(IN 24 - Molecular-pathological examination of patients NSCLC stage IV)</t>
    </r>
  </si>
  <si>
    <r>
      <t xml:space="preserve">Möglichst häufig Untersuchung von mind. EGFR-Mutationen in den Exonen 18-21 und BRAF V600-Mutationen und u/o ALK-Fusionen und u/o ROS1-Fusionen und RET-Fusionen und NTREK1-3 Fusionen  bei Primärfälle mit NSCLC Stad IV
</t>
    </r>
    <r>
      <rPr>
        <sz val="8"/>
        <color theme="6" tint="-0.249977111117893"/>
        <rFont val="Arial"/>
        <family val="2"/>
      </rPr>
      <t>(If possible, frequent investigation of at least EGFR mutations in exons 18-21 and BRAF V600 mutations and ALK fusions and ROS1 fusions and RET fusions and NTREK1-3 fusions in primary cases with NSCLC stage IV)</t>
    </r>
  </si>
  <si>
    <r>
      <t xml:space="preserve">Molekularpathologische Untersuchung bei Pat. NSCLC Stadium IV
</t>
    </r>
    <r>
      <rPr>
        <sz val="8"/>
        <color theme="6" tint="-0.249977111117893"/>
        <rFont val="Arial"/>
        <family val="2"/>
      </rPr>
      <t>(Molecular-pathological examination of patients NSCLC stage IV)</t>
    </r>
  </si>
  <si>
    <r>
      <t xml:space="preserve">Primärfälle mit NSCLC Stadium IV
</t>
    </r>
    <r>
      <rPr>
        <sz val="8"/>
        <color theme="6" tint="-0.249977111117893"/>
        <rFont val="Arial"/>
        <family val="2"/>
      </rPr>
      <t>(Primary cases with NSCLC stage IV)</t>
    </r>
  </si>
  <si>
    <r>
      <t xml:space="preserve">Primärfälle des Nenners mit Untersuchung von mind. EGFR-Mutationen in den Exonen 18-21 und BRAF V600-Mutationen und ALK-Fusionen und ROS1-Fusionen und RET-Fusionen und NTRK 1-3 Fusionen
</t>
    </r>
    <r>
      <rPr>
        <sz val="8"/>
        <color theme="6" tint="-0.249977111117893"/>
        <rFont val="Arial"/>
        <family val="2"/>
      </rPr>
      <t>(Primary cases of the denominator with investigation of at least EGFR mutations in exons 18-21 and BRAF V600 mutations and ALK fusions and ROS1 fusions and RET fusions and NTRK 1-3 fusions)</t>
    </r>
  </si>
  <si>
    <r>
      <t xml:space="preserve">Primärfälle mit NSCLC Stadium IB-IIIA und kurativer Tumorresektion (anatom. Resektion, R0)
</t>
    </r>
    <r>
      <rPr>
        <sz val="8"/>
        <color theme="6" tint="-0.249977111117893"/>
        <rFont val="Arial"/>
        <family val="2"/>
      </rPr>
      <t>(Primary cases with NSCLC stage IB-IIIA and curative tumor resection (anatomic resection, R0))</t>
    </r>
  </si>
  <si>
    <r>
      <t xml:space="preserve">Primärfälle des Nenners mit Testung auf EGFR-Mutationen in den Exonen 19 und 21
</t>
    </r>
    <r>
      <rPr>
        <sz val="8"/>
        <color theme="6" tint="-0.249977111117893"/>
        <rFont val="Arial"/>
        <family val="2"/>
      </rPr>
      <t>(Primary cases of the denominator with testing for EGFR mutations in exons 19 and 21)</t>
    </r>
  </si>
  <si>
    <r>
      <t xml:space="preserve">Kombinierte Radiochemotherapie bei SCLC Stad. IIB – IIIC
</t>
    </r>
    <r>
      <rPr>
        <sz val="8"/>
        <color theme="6" tint="-0.249977111117893"/>
        <rFont val="Arial"/>
        <family val="2"/>
      </rPr>
      <t>(Combined radiochemotherapy for SCLC stages IIB – IIIC)</t>
    </r>
  </si>
  <si>
    <r>
      <t xml:space="preserve">Wenn möglich, Radiochemotherapie bei SCLC Stadium IIB-IIIC, ECOG 0/1
</t>
    </r>
    <r>
      <rPr>
        <sz val="8"/>
        <color theme="6" tint="-0.249977111117893"/>
        <rFont val="Arial"/>
        <family val="2"/>
      </rPr>
      <t>(If possible radiochemotherapy for SCLC stages IIB-IIIC, ECOG 0/1)</t>
    </r>
  </si>
  <si>
    <r>
      <t xml:space="preserve">Primärfälle des Nenners mit Radiochemotherapie
</t>
    </r>
    <r>
      <rPr>
        <sz val="8"/>
        <color theme="6" tint="-0.249977111117893"/>
        <rFont val="Arial"/>
        <family val="2"/>
      </rPr>
      <t>(Primary cases of the denominator with radiochemotherapy)</t>
    </r>
  </si>
  <si>
    <r>
      <t>Primärfälle mit SCLC Stadium IIB[T3] – IIIC [TNM: cT</t>
    </r>
    <r>
      <rPr>
        <vertAlign val="subscript"/>
        <sz val="8"/>
        <rFont val="Arial"/>
        <family val="2"/>
      </rPr>
      <t>1/2</t>
    </r>
    <r>
      <rPr>
        <sz val="8"/>
        <rFont val="Arial"/>
        <family val="2"/>
      </rPr>
      <t xml:space="preserve"> N2-3 M0, cT</t>
    </r>
    <r>
      <rPr>
        <vertAlign val="subscript"/>
        <sz val="8"/>
        <rFont val="Arial"/>
        <family val="2"/>
      </rPr>
      <t>3/4</t>
    </r>
    <r>
      <rPr>
        <sz val="8"/>
        <rFont val="Arial"/>
        <family val="2"/>
      </rPr>
      <t xml:space="preserve"> N0-3 M0] und ECOG 0/1
</t>
    </r>
    <r>
      <rPr>
        <sz val="8"/>
        <color theme="6" tint="-0.249977111117893"/>
        <rFont val="Arial"/>
        <family val="2"/>
      </rPr>
      <t>(Primary cases with SCLC stages IIB[T3] – IIIC [TNM: cT1/2 N2-3 M0, cT3/4 N0-3 M0] and ECOG 0/1)</t>
    </r>
  </si>
  <si>
    <r>
      <t xml:space="preserve">Möglichst häufig prophylaktische Schädelbestrahlung bei SCLC T3-4 N0-1 M0 und T1-4 N2-3 M0 und Remission
</t>
    </r>
    <r>
      <rPr>
        <sz val="8"/>
        <color theme="6" tint="-0.249977111117893"/>
        <rFont val="Arial"/>
        <family val="2"/>
      </rPr>
      <t>(Prophylactic cranial irradiation as often as possible for SCLC T3-4 N0-1 M0 and T1-4 N2-3 M0 and remission)</t>
    </r>
  </si>
  <si>
    <r>
      <t xml:space="preserve">Prophylaktische Schädelbestrahlung bei SCLC (Limited disease)
</t>
    </r>
    <r>
      <rPr>
        <sz val="8"/>
        <color theme="6" tint="-0.249977111117893"/>
        <rFont val="Arial"/>
        <family val="2"/>
      </rPr>
      <t>(Prophylactic cranial irradiation for SCLC (limited disease))</t>
    </r>
  </si>
  <si>
    <r>
      <t xml:space="preserve">Primärfälle des Nenners mit prophylaktischer Schädelbestrahlung nach Ende Chemo-Strahlentherapie
</t>
    </r>
    <r>
      <rPr>
        <sz val="8"/>
        <color theme="6" tint="-0.249977111117893"/>
        <rFont val="Arial"/>
        <family val="2"/>
      </rPr>
      <t>(Primary cases of denominator with prophylactic cranial irradiation after end of chemoradiation therapy)</t>
    </r>
  </si>
  <si>
    <r>
      <t xml:space="preserve">Primärfälle mit SCLC in den Tumorstadien T3-4 N0-1 M0 und T1-4 N2-3 M0 (Limited disease) und Remission nach Chemo-Strahlentherapie
</t>
    </r>
    <r>
      <rPr>
        <sz val="8"/>
        <color theme="6" tint="-0.249977111117893"/>
        <rFont val="Arial"/>
        <family val="2"/>
      </rPr>
      <t>(Primary cases with SCLC in tumor stages T3-4 N0-1 M0 and T1-4 N2-3 M0 (limited disease) and remission after chemo-radiotherapy)</t>
    </r>
  </si>
  <si>
    <r>
      <t xml:space="preserve">Möglichst häufig Chemo-Immuntherapie mit Platin/Etoposid und einem PD-L1-Antikörper (Atezolizumab o. Durvalumab) bei SCLC Stadium IV
</t>
    </r>
    <r>
      <rPr>
        <sz val="8"/>
        <color theme="6" tint="-0.249977111117893"/>
        <rFont val="Arial"/>
        <family val="2"/>
      </rPr>
      <t>(As often as possible chemo-immunotherapy with platinum/etoposide and a PD-L1 antibody (atezolizumab or durvalumab) in stage IV SCLC)</t>
    </r>
  </si>
  <si>
    <r>
      <t xml:space="preserve">Chemo-Immuntherapie bei SCLC
</t>
    </r>
    <r>
      <rPr>
        <sz val="8"/>
        <color theme="6" tint="-0.249977111117893"/>
        <rFont val="Arial"/>
        <family val="2"/>
      </rPr>
      <t>(Chemo-immunotherapy in SCLC)</t>
    </r>
  </si>
  <si>
    <r>
      <t xml:space="preserve">Primärfälle des Nenners mit Kombination mit PD-L1-Antikörper-Therapie (Atezolizumab oder Durvalumab)
</t>
    </r>
    <r>
      <rPr>
        <sz val="8"/>
        <color theme="6" tint="-0.249977111117893"/>
        <rFont val="Arial"/>
        <family val="2"/>
      </rPr>
      <t>(Primary cases of denominator with combination with PD-L1 antibody therapy (atezolizumab or durvalumab))</t>
    </r>
  </si>
  <si>
    <r>
      <t xml:space="preserve">Primärfälle mit SCLC Stad. IV und Chemotherapie (Platin/Etoposid)
</t>
    </r>
    <r>
      <rPr>
        <sz val="8"/>
        <color theme="6" tint="-0.249977111117893"/>
        <rFont val="Arial"/>
        <family val="2"/>
      </rPr>
      <t>(Primary cases with SCLC stad. IV and chemotherapy (platinum/etoposide))</t>
    </r>
  </si>
  <si>
    <r>
      <t xml:space="preserve">Möglichst selten CTCAE Grad V unter Systemtherapie
</t>
    </r>
    <r>
      <rPr>
        <sz val="8"/>
        <color theme="6" tint="-0.249977111117893"/>
        <rFont val="Arial"/>
        <family val="2"/>
      </rPr>
      <t>(CTCAE stage V on systemic therapy as rarely as possible)</t>
    </r>
  </si>
  <si>
    <r>
      <t xml:space="preserve">CTCAE Grad V unter Systemtherapie
</t>
    </r>
    <r>
      <rPr>
        <sz val="8"/>
        <color theme="6" tint="-0.249977111117893"/>
        <rFont val="Arial"/>
        <family val="2"/>
      </rPr>
      <t>(CTCAE stage V on systemic therapy)</t>
    </r>
  </si>
  <si>
    <r>
      <t xml:space="preserve">Primärfälle des Nenners mit CTCAE Grad V unter Systemtherapie
</t>
    </r>
    <r>
      <rPr>
        <sz val="8"/>
        <color theme="6" tint="-0.249977111117893"/>
        <rFont val="Arial"/>
        <family val="2"/>
      </rPr>
      <t>(Primary cases of the denominator with CTCAE stage V on systemic therapy)</t>
    </r>
  </si>
  <si>
    <r>
      <t xml:space="preserve">Primärfälle Stadium III oder IV mit Systemtherapie
</t>
    </r>
    <r>
      <rPr>
        <sz val="8"/>
        <color theme="6" tint="-0.249977111117893"/>
        <rFont val="Arial"/>
        <family val="2"/>
      </rPr>
      <t>(Primary cases stages III or IV on systemic therapy)</t>
    </r>
  </si>
  <si>
    <r>
      <t xml:space="preserve">Symptomerfassung mittels MIDOS/ IPOS
</t>
    </r>
    <r>
      <rPr>
        <sz val="8"/>
        <color theme="6" tint="-0.249977111117893"/>
        <rFont val="Arial"/>
        <family val="2"/>
      </rPr>
      <t>(Recording of symptoms using MIDOS/ IPOS)</t>
    </r>
  </si>
  <si>
    <r>
      <t xml:space="preserve">Möglichst häufig Symptomerfassung mittels MIDOS oder IPOS
</t>
    </r>
    <r>
      <rPr>
        <sz val="8"/>
        <color theme="6" tint="-0.249977111117893"/>
        <rFont val="Arial"/>
        <family val="2"/>
      </rPr>
      <t>(As often as possible recording of symptoms using MIDOS or IPOS)</t>
    </r>
  </si>
  <si>
    <r>
      <t xml:space="preserve">Primärfälle Stadium IV und Pat. mit neuaufgetretenem Rezidiv und/oder Fernmetastasen
</t>
    </r>
    <r>
      <rPr>
        <sz val="8"/>
        <color theme="6" tint="-0.249977111117893"/>
        <rFont val="Arial"/>
        <family val="2"/>
      </rPr>
      <t>(Primary cases stage IV and patients with new recurrence and/or distant metastases)</t>
    </r>
  </si>
  <si>
    <r>
      <t xml:space="preserve">Primärfälle NSCLC Stadium III mit Radio-Chemotherapie
</t>
    </r>
    <r>
      <rPr>
        <sz val="8"/>
        <color theme="6" tint="-0.249977111117893"/>
        <rFont val="Arial"/>
        <family val="2"/>
      </rPr>
      <t>(Primary cases with NSCLC stage III with radio-chemotherapy)</t>
    </r>
  </si>
  <si>
    <r>
      <t xml:space="preserve">Möglichst häufig PD-L1-Testung vor Beginn der Radio-Chemotherapie
</t>
    </r>
    <r>
      <rPr>
        <sz val="8"/>
        <color theme="6" tint="-0.249977111117893"/>
        <rFont val="Arial"/>
        <family val="2"/>
      </rPr>
      <t>(PD-L1 testing as often as possible before starting radio-chemotherapy)</t>
    </r>
  </si>
  <si>
    <r>
      <t xml:space="preserve">Primärfälle des Nenners mit PD-L1-Testung vor Beginn der Radio-Chemotherapie
</t>
    </r>
    <r>
      <rPr>
        <sz val="8"/>
        <color theme="6" tint="-0.249977111117893"/>
        <rFont val="Arial"/>
        <family val="2"/>
      </rPr>
      <t>(Primary cases of the denominator with PD-L1 testing before starting radio-chemotherapy)</t>
    </r>
  </si>
  <si>
    <r>
      <t xml:space="preserve">PD-L1-Testung bei NSCLC im Stadium III mit Radiochemotherapie
</t>
    </r>
    <r>
      <rPr>
        <sz val="8"/>
        <color theme="6" tint="-0.249977111117893"/>
        <rFont val="Arial"/>
        <family val="2"/>
      </rPr>
      <t>(PD-L1 testing for NSCLC in stage III with radiochemotherapy)</t>
    </r>
  </si>
  <si>
    <r>
      <t xml:space="preserve">PD-L1-Testung bei NSCLC Stadium IV
</t>
    </r>
    <r>
      <rPr>
        <sz val="8"/>
        <color theme="6" tint="-0.249977111117893"/>
        <rFont val="Arial"/>
        <family val="2"/>
      </rPr>
      <t>(PD-L1 testing for NSCLC in stage IV)</t>
    </r>
  </si>
  <si>
    <r>
      <t xml:space="preserve">Möglichst häufig PD-L1-Testung
</t>
    </r>
    <r>
      <rPr>
        <sz val="8"/>
        <color theme="6" tint="-0.249977111117893"/>
        <rFont val="Arial"/>
        <family val="2"/>
      </rPr>
      <t>(PD-L1 testing as often as possible)</t>
    </r>
  </si>
  <si>
    <r>
      <t xml:space="preserve">Primärfälle des Nenners mit PD-L1-Testung
</t>
    </r>
    <r>
      <rPr>
        <sz val="8"/>
        <color theme="6" tint="-0.249977111117893"/>
        <rFont val="Arial"/>
        <family val="2"/>
      </rPr>
      <t>(Primary cases of the denominator with PD-L1 testing)</t>
    </r>
  </si>
  <si>
    <r>
      <t xml:space="preserve">Primärfälle NSCLC Stadium IV
</t>
    </r>
    <r>
      <rPr>
        <sz val="8"/>
        <color theme="6" tint="-0.249977111117893"/>
        <rFont val="Arial"/>
        <family val="2"/>
      </rPr>
      <t>(Primary cases with NSCLC stage IV)</t>
    </r>
  </si>
  <si>
    <r>
      <rPr>
        <b/>
        <sz val="8"/>
        <color theme="1"/>
        <rFont val="Arial"/>
        <family val="2"/>
      </rPr>
      <t>FAQ (22.10.2020)</t>
    </r>
    <r>
      <rPr>
        <sz val="8"/>
        <color theme="1"/>
        <rFont val="Arial"/>
        <family val="2"/>
      </rPr>
      <t xml:space="preserve">
Muss das Testergebnis auf PD-L1 abgewartet werden, bevor mit der Radiochemotherapie begonnen wird?
</t>
    </r>
    <r>
      <rPr>
        <sz val="8"/>
        <color theme="6" tint="-0.249977111117893"/>
        <rFont val="Arial"/>
        <family val="2"/>
      </rPr>
      <t>(Is it necessary to wait for the PD-L1 test result before starting radiochemotherapy?)</t>
    </r>
  </si>
  <si>
    <r>
      <t xml:space="preserve">Der Beginn der Radiochemotherapie soll nicht verzögert werden, nur weil das Ergebnis der Testung noch nicht vorliegt.
</t>
    </r>
    <r>
      <rPr>
        <sz val="8"/>
        <color theme="6" tint="-0.249977111117893"/>
        <rFont val="Arial"/>
        <family val="2"/>
      </rPr>
      <t>(The start of radiochemotherapy should not be delayed just because the test result is not yet available.)</t>
    </r>
  </si>
  <si>
    <r>
      <rPr>
        <b/>
        <sz val="8"/>
        <color theme="1"/>
        <rFont val="Arial"/>
        <family val="2"/>
      </rPr>
      <t>FAQ (13.05.2022)</t>
    </r>
    <r>
      <rPr>
        <sz val="8"/>
        <color theme="1"/>
        <rFont val="Arial"/>
        <family val="2"/>
      </rPr>
      <t xml:space="preserve">
Bezieht sich der Nenner ausschließlich auf nicht operierte Primärfälle?
</t>
    </r>
    <r>
      <rPr>
        <sz val="8"/>
        <color theme="6" tint="-0.249977111117893"/>
        <rFont val="Arial"/>
        <family val="2"/>
      </rPr>
      <t>(Does the denominator refer to non-operated primary cases only?)</t>
    </r>
  </si>
  <si>
    <r>
      <t xml:space="preserve">Nein. Die Erfassung der Nebenwirkungen unter Systemtherapie erfolgt unabhängig von der Therapiestellung (definitive Systemtherapie, neo-/adjuvante 
(postoperative) Systemtherapie, palliativ)
</t>
    </r>
    <r>
      <rPr>
        <sz val="8"/>
        <color theme="6" tint="-0.249977111117893"/>
        <rFont val="Arial"/>
        <family val="2"/>
      </rPr>
      <t>(No. The recording of side effects under system therapy is independent of the therapy position (definitive system therapy, neo-/adjuvant (postoperative) system therapy, palliative).)</t>
    </r>
  </si>
  <si>
    <r>
      <rPr>
        <b/>
        <sz val="8"/>
        <color theme="1"/>
        <rFont val="Arial"/>
        <family val="2"/>
      </rPr>
      <t>FAQ (24.06.2020)</t>
    </r>
    <r>
      <rPr>
        <sz val="8"/>
        <color theme="1"/>
        <rFont val="Arial"/>
        <family val="2"/>
      </rPr>
      <t xml:space="preserve">
Können im Nenner auch Karzinoide gezählt werden?
</t>
    </r>
    <r>
      <rPr>
        <sz val="8"/>
        <color theme="6" tint="-0.249977111117893"/>
        <rFont val="Arial"/>
        <family val="2"/>
      </rPr>
      <t>(Can carcinoids also be counted in the denominator?)</t>
    </r>
  </si>
  <si>
    <r>
      <rPr>
        <b/>
        <sz val="8"/>
        <color theme="1"/>
        <rFont val="Arial"/>
        <family val="2"/>
      </rPr>
      <t>FAQ (13.05.2022)</t>
    </r>
    <r>
      <rPr>
        <sz val="8"/>
        <color theme="1"/>
        <rFont val="Arial"/>
        <family val="2"/>
      </rPr>
      <t xml:space="preserve">
Können Primärfälle, bei denen zunächst eine broncho-/angioplastische OP und anschließend eine
Pneumonektomie erfolgte, im Nenner gezählt werden?
</t>
    </r>
    <r>
      <rPr>
        <sz val="8"/>
        <color theme="2" tint="-0.499984740745262"/>
        <rFont val="Arial"/>
        <family val="2"/>
      </rPr>
      <t>(Can primary cases in which first broncho-angioplasty and then pneumonectomy were performed be counted in the denominator?)</t>
    </r>
  </si>
  <si>
    <r>
      <t xml:space="preserve">Nein, diese können nicht gezählt werden. Erfolgt im Anschluss an eine broncho-/angioplastische Operation 
aufgrund von Residualtumor oder einer Komplikation eine Rest-/ Salvage-Pneumonektomie so werden die
Primärfälle nicht für die Kennzahl gezählt.
</t>
    </r>
    <r>
      <rPr>
        <sz val="8"/>
        <color theme="2" tint="-0.499984740745262"/>
        <rFont val="Arial"/>
        <family val="2"/>
      </rPr>
      <t>(No, these cannot be counted. If a broncho-angioplasty operation is followed by a residual/salvage pneumonectomy 
surgery is followed by a residual/salvage pneumonectomy due to residual tumour or a complication, these
primary cases are not counted for the indicator.)</t>
    </r>
  </si>
  <si>
    <r>
      <t xml:space="preserve">Es sind mind. 75 anatomische Lungenresektionen bei Lungenkarzinomen ICD10 C34 oder Lungenmetastasen ICD10 C78.0 nachzuweisen. Ziel der modifizierten Anforderung ist, dass Kliniken, die die bisherige Vorgabe von 75 operierten Primärfällen mit anatomischer Lungenresektion knapp nicht erreicht haben, sich künftig auch der Zertifizierung/Qualitätssicherung unterziehen können.
</t>
    </r>
    <r>
      <rPr>
        <sz val="8"/>
        <color theme="2" tint="-0.499984740745262"/>
        <rFont val="Arial"/>
        <family val="2"/>
      </rPr>
      <t>(At least 75 anatomical lung resections for lung carcinomas ICD10 C34 or lung metastases ICD10 C78.0 must be demonstrated. The aim of the modified requirement is that hospitals that have not achieved the previous target of 75 operated primary cases with anatomical lung resection can also undergo certification/quality assurance in future.)</t>
    </r>
  </si>
  <si>
    <r>
      <rPr>
        <b/>
        <sz val="8"/>
        <color theme="1"/>
        <rFont val="Arial"/>
        <family val="2"/>
      </rPr>
      <t>FAQ (02.08.2021)</t>
    </r>
    <r>
      <rPr>
        <sz val="8"/>
        <color theme="1"/>
        <rFont val="Arial"/>
        <family val="2"/>
      </rPr>
      <t xml:space="preserve">
Werden im Nenner nur erstmalige Fernmetastasen gezählt, d.h. bei Erstdiagnosestellung lagen noch keine Fernmetastasen vor, oder wird jede neue, erstmalig im Kennzahlenjahr auftretende Fernmetastase gezählt, also auch bei schon vorbestehender Fernmetastasierung an anderen Lokalisationen in vorherigen Falljahren?
</t>
    </r>
    <r>
      <rPr>
        <sz val="8"/>
        <color theme="2" tint="-0.499984740745262"/>
        <rFont val="Arial"/>
        <family val="2"/>
      </rPr>
      <t>(Are only first-time distant metastases counted in the denominator, i.e. no distant metastases were present at the time of initial diagnosis, or is every new distant metastasis occurring for the first time in the indicator year counted, i.e. also in the case of pre-existing distant metastases at other locations in previous case years?)</t>
    </r>
    <r>
      <rPr>
        <sz val="8"/>
        <color theme="1"/>
        <rFont val="Arial"/>
        <family val="2"/>
      </rPr>
      <t xml:space="preserve">
</t>
    </r>
  </si>
  <si>
    <r>
      <t xml:space="preserve">Es besteht keine Beschränkung auf erstmalige Fernmetastasen. Allgemeine Regeln zur
Zählweise von Fernmetastasen sind in dem Dokument
„Zählung der Fälle im Zertifizierungssystem“ hinterlegt.
</t>
    </r>
    <r>
      <rPr>
        <sz val="8"/>
        <color theme="2" tint="-0.499984740745262"/>
        <rFont val="Arial"/>
        <family val="2"/>
      </rPr>
      <t>(There is no restriction to first-time distant metastases. General rules on the
counting of distant metastases are laid down in the document
"Counting of cases in the certification system".)</t>
    </r>
  </si>
  <si>
    <r>
      <t xml:space="preserve">PD-L1-Testung bei NSCLC Stadium IV
</t>
    </r>
    <r>
      <rPr>
        <sz val="9"/>
        <color theme="6" tint="-0.249977111117893"/>
        <rFont val="Arial"/>
        <family val="2"/>
      </rPr>
      <t>(PD-L1 testing for NSCLC in stage IV)</t>
    </r>
  </si>
  <si>
    <r>
      <t xml:space="preserve">PD-L1-Testung bei NSCLC im Stadium III mit Radiochemotherapie
</t>
    </r>
    <r>
      <rPr>
        <sz val="9"/>
        <color theme="6" tint="-0.249977111117893"/>
        <rFont val="Arial"/>
        <family val="2"/>
      </rPr>
      <t>(PD-L1 testing for NSCLC in stage III with radiochemotherapy)</t>
    </r>
  </si>
  <si>
    <r>
      <t xml:space="preserve">Symptomerfassung mittels MIDOS/ IPOS
</t>
    </r>
    <r>
      <rPr>
        <sz val="9"/>
        <color theme="6" tint="-0.249977111117893"/>
        <rFont val="Arial"/>
        <family val="2"/>
      </rPr>
      <t>(Recording of symptoms using MIDOS/ IPOS)</t>
    </r>
  </si>
  <si>
    <r>
      <t xml:space="preserve">CTCAE Grad V unter Systemtherapie
</t>
    </r>
    <r>
      <rPr>
        <sz val="9"/>
        <color theme="6" tint="-0.249977111117893"/>
        <rFont val="Arial"/>
        <family val="2"/>
      </rPr>
      <t>(CTCAE stage V on systemic therapy)</t>
    </r>
  </si>
  <si>
    <r>
      <t xml:space="preserve">Chemo-Immuntherapie bei SCLC
</t>
    </r>
    <r>
      <rPr>
        <sz val="9"/>
        <color theme="6" tint="-0.249977111117893"/>
        <rFont val="Arial"/>
        <family val="2"/>
      </rPr>
      <t>(Chemo-immunotherapy in SCLC)</t>
    </r>
  </si>
  <si>
    <r>
      <t xml:space="preserve">Prophylaktische Schädelbestrahlung bei SCLC (Limited disease)
</t>
    </r>
    <r>
      <rPr>
        <sz val="9"/>
        <color theme="6" tint="-0.249977111117893"/>
        <rFont val="Arial"/>
        <family val="2"/>
      </rPr>
      <t>(Prophylactic cranial irradiation for SCLC (limited disease))</t>
    </r>
  </si>
  <si>
    <r>
      <t xml:space="preserve">Kombinierte Radiochemotherapie bei SCLC Stad. IIB – IIIC
</t>
    </r>
    <r>
      <rPr>
        <sz val="9"/>
        <color theme="6" tint="-0.249977111117893"/>
        <rFont val="Arial"/>
        <family val="2"/>
      </rPr>
      <t>(Combined radiochemotherapy for SCLC stages IIB – IIIC)</t>
    </r>
  </si>
  <si>
    <r>
      <t xml:space="preserve">Molekularpathologische Untersuchung bei Pat. NSCLC Stadium IV
</t>
    </r>
    <r>
      <rPr>
        <sz val="9"/>
        <color theme="6" tint="-0.249977111117893"/>
        <rFont val="Arial"/>
        <family val="2"/>
      </rPr>
      <t>(Molecular-pathological examination of patients NSCLC stage IV)</t>
    </r>
  </si>
  <si>
    <r>
      <t xml:space="preserve">Erhaltungstherapie nach definitiver Radiochemotherapie
</t>
    </r>
    <r>
      <rPr>
        <sz val="9"/>
        <color theme="6" tint="-0.249977111117893"/>
        <rFont val="Arial"/>
        <family val="2"/>
      </rPr>
      <t>(Maintenance therapy after definitive radiochemotherapy for NSCLC at stage III)</t>
    </r>
  </si>
  <si>
    <r>
      <t>Kombinierte Radiochemotherapie im Stad. IIIA</t>
    </r>
    <r>
      <rPr>
        <vertAlign val="subscript"/>
        <sz val="8"/>
        <color theme="1"/>
        <rFont val="Arial"/>
        <family val="2"/>
      </rPr>
      <t>4</t>
    </r>
    <r>
      <rPr>
        <sz val="8"/>
        <color theme="1"/>
        <rFont val="Arial"/>
        <family val="2"/>
      </rPr>
      <t xml:space="preserve">/IIIB/IIIC
</t>
    </r>
    <r>
      <rPr>
        <sz val="8"/>
        <color theme="6" tint="-0.249977111117893"/>
        <rFont val="Arial"/>
        <family val="2"/>
      </rPr>
      <t>(Combined radio-chemotherapy in stages IIIA</t>
    </r>
    <r>
      <rPr>
        <vertAlign val="subscript"/>
        <sz val="8"/>
        <color theme="6" tint="-0.249977111117893"/>
        <rFont val="Arial"/>
        <family val="2"/>
      </rPr>
      <t>4</t>
    </r>
    <r>
      <rPr>
        <sz val="8"/>
        <color theme="6" tint="-0.249977111117893"/>
        <rFont val="Arial"/>
        <family val="2"/>
      </rPr>
      <t>/IIIB/IIIC)</t>
    </r>
  </si>
  <si>
    <r>
      <t>Kombinierte Radiochemotherapie im Stad. IIIA</t>
    </r>
    <r>
      <rPr>
        <b/>
        <vertAlign val="subscript"/>
        <sz val="9"/>
        <color theme="1"/>
        <rFont val="Arial"/>
        <family val="2"/>
      </rPr>
      <t>4/</t>
    </r>
    <r>
      <rPr>
        <b/>
        <sz val="9"/>
        <color theme="1"/>
        <rFont val="Arial"/>
        <family val="2"/>
      </rPr>
      <t xml:space="preserve">IIIB/IIIC
</t>
    </r>
    <r>
      <rPr>
        <sz val="9"/>
        <color theme="6" tint="-0.249977111117893"/>
        <rFont val="Arial"/>
        <family val="2"/>
      </rPr>
      <t>(Combined radio-chemotherapy in stages IIIA</t>
    </r>
    <r>
      <rPr>
        <vertAlign val="subscript"/>
        <sz val="9"/>
        <color theme="6" tint="-0.249977111117893"/>
        <rFont val="Arial"/>
        <family val="2"/>
      </rPr>
      <t>4</t>
    </r>
    <r>
      <rPr>
        <sz val="9"/>
        <color theme="6" tint="-0.249977111117893"/>
        <rFont val="Arial"/>
        <family val="2"/>
      </rPr>
      <t>/IIIB/IIIC)</t>
    </r>
  </si>
  <si>
    <r>
      <t xml:space="preserve">Pathologische Begutachtungen
</t>
    </r>
    <r>
      <rPr>
        <sz val="9"/>
        <color theme="6" tint="-0.249977111117893"/>
        <rFont val="Arial"/>
        <family val="2"/>
      </rPr>
      <t>(Pathology reports)</t>
    </r>
  </si>
  <si>
    <r>
      <t xml:space="preserve">Stereotaktische Strahlentherapie bei Inoperabilität
</t>
    </r>
    <r>
      <rPr>
        <sz val="9"/>
        <color theme="6" tint="-0.249977111117893"/>
        <rFont val="Arial"/>
        <family val="2"/>
      </rPr>
      <t>(Stereotactic radiotherapy for inoperability)</t>
    </r>
  </si>
  <si>
    <r>
      <t xml:space="preserve">Thorakale Bestrahlungen
</t>
    </r>
    <r>
      <rPr>
        <sz val="9"/>
        <color theme="6" tint="-0.249977111117893"/>
        <rFont val="Arial"/>
        <family val="2"/>
      </rPr>
      <t>(Thoracic radiotherapy)</t>
    </r>
  </si>
  <si>
    <r>
      <t xml:space="preserve">Lokale R0-Resektionen im Stadium IIIA/B
</t>
    </r>
    <r>
      <rPr>
        <sz val="9"/>
        <color theme="6" tint="-0.249977111117893"/>
        <rFont val="Arial"/>
        <family val="2"/>
      </rPr>
      <t>(Local R0 resections in stages IIIA/B)</t>
    </r>
  </si>
  <si>
    <r>
      <t xml:space="preserve">Lokale R0-Resektionen im Stadium IA/B u. IIA/B
</t>
    </r>
    <r>
      <rPr>
        <sz val="9"/>
        <color theme="6" tint="-0.249977111117893"/>
        <rFont val="Arial"/>
        <family val="2"/>
      </rPr>
      <t>(Local R0 resections in stages IA/B and IIA/B)</t>
    </r>
  </si>
  <si>
    <r>
      <t xml:space="preserve">Postoperative Bronchusstumpf-/Anastomoseninsuffizienz
</t>
    </r>
    <r>
      <rPr>
        <sz val="9"/>
        <color theme="6" tint="-0.249977111117893"/>
        <rFont val="Arial"/>
        <family val="2"/>
      </rPr>
      <t>(Post-operative bronchial stump/anastomotic insufficiency)</t>
    </r>
  </si>
  <si>
    <r>
      <t xml:space="preserve">Inhaltsverzeichnis </t>
    </r>
    <r>
      <rPr>
        <sz val="9"/>
        <color theme="6" tint="-0.249977111117893"/>
        <rFont val="Arial"/>
        <family val="2"/>
      </rPr>
      <t>(Table of contents)</t>
    </r>
  </si>
  <si>
    <r>
      <rPr>
        <b/>
        <sz val="8"/>
        <color theme="1"/>
        <rFont val="Arial"/>
        <family val="2"/>
      </rPr>
      <t>FAQ (13.05.2022)</t>
    </r>
    <r>
      <rPr>
        <sz val="8"/>
        <color theme="1"/>
        <rFont val="Arial"/>
        <family val="2"/>
      </rPr>
      <t xml:space="preserve">
Werden grundsätzlich alle Pat. gezählt, bei denen eine flexible Bronchoskopie durchgeführt wurde? Also unabhängig davon, ob eine C34-Diagnose vorliegt oder nicht?
</t>
    </r>
    <r>
      <rPr>
        <sz val="8"/>
        <color theme="2" tint="-0.499984740745262"/>
        <rFont val="Arial"/>
        <family val="2"/>
      </rPr>
      <t>(Are all patients counted who have had a flexible bronchoscopy? That is, regardless of whether a C34 diagnosis is present or not?)</t>
    </r>
  </si>
  <si>
    <r>
      <rPr>
        <b/>
        <sz val="8"/>
        <color theme="1"/>
        <rFont val="Arial"/>
        <family val="2"/>
      </rPr>
      <t>FAQ (14.07.2016)</t>
    </r>
    <r>
      <rPr>
        <sz val="8"/>
        <color theme="1"/>
        <rFont val="Arial"/>
        <family val="2"/>
      </rPr>
      <t xml:space="preserve">
Dürfen bei den interventionellen bronchoskopischen Eingriffen auch Kryotherapien (Tumorabtragung mit Kryo-Sonde) mit gezählt werden?
</t>
    </r>
    <r>
      <rPr>
        <sz val="8"/>
        <color theme="2" tint="-0.499984740745262"/>
        <rFont val="Arial"/>
        <family val="2"/>
      </rPr>
      <t>(May cryotherapies (tumour ablation with cryo probe) also be counted in interventional bronchoscopic procedures?)</t>
    </r>
  </si>
  <si>
    <t>No tumour detectable (K)
Tumour residues (residual tumour) (T)
Tumour residues (residual tumour) progress (P)
Tumour residues (residual tumour) no change (N)
Local recurrence (R)
Questionable findings (F)
Unknown (U)
Missing information (X)</t>
  </si>
  <si>
    <t>No lymph node infestation detectable (K)
New lymph node recurrence (R)
Known lymph node infestation residual (T)
Known lymph node infestation progress (P)
Known lymph node infestation no change (N)
Questionable findings (F)
Unknown (U)
Missing information (X)</t>
  </si>
  <si>
    <t>No distant metastases detectable (K)
New distant metastasis(s) or metastasis recurrence (R)
Residual distant metastases (T)
Distant metastases progress (P)
Distant metastases no change (N)
Questionable findings (F)
Unknown (U)
Missing information (X)</t>
  </si>
  <si>
    <r>
      <rPr>
        <b/>
        <u/>
        <sz val="8"/>
        <color theme="1"/>
        <rFont val="Arial"/>
        <family val="2"/>
      </rPr>
      <t>Bearbeitungshinweise:</t>
    </r>
    <r>
      <rPr>
        <sz val="8"/>
        <color theme="1"/>
        <rFont val="Arial"/>
        <family val="2"/>
      </rPr>
      <t xml:space="preserve">
1) Pro OP-Datum kann 1 Prozedur (=1 OPS-Code) gezählt werden (auch bei beidseitigem Vorgehen); bei sequentiellem oder metachronem Vorgehen kann 1 weitere Prozedur gezählt werden.
2) Nicht-opera</t>
    </r>
    <r>
      <rPr>
        <sz val="8"/>
        <rFont val="Arial"/>
        <family val="2"/>
      </rPr>
      <t>tive Zentrumsfälle</t>
    </r>
    <r>
      <rPr>
        <sz val="8"/>
        <color theme="1"/>
        <rFont val="Arial"/>
        <family val="2"/>
      </rPr>
      <t xml:space="preserve"> sind </t>
    </r>
    <r>
      <rPr>
        <sz val="8"/>
        <rFont val="Arial"/>
        <family val="2"/>
      </rPr>
      <t>Zentrumsfälle ohne Operation und Zentrumsfälle, die ohne anatomische Lungenresektion operiert wurden.
3) Die optionale Erhebung nichtkleinzelliger Lungenkarzinome (NSCLC) dient der besseren Erfassung des Pat.kollektivs, das für molekularpathologische Untersuchungen in Frage kommt.</t>
    </r>
  </si>
  <si>
    <t>Pathologie 1 (1)
Pathologie 2 (2)
Pathologie 3 (3)
Pathologie 4 (4)
Pathologie außerhalb Zentrum (A)</t>
  </si>
  <si>
    <t>Angabe der Behandlungseinheit Pathologie, die für die Histologie zuständig ist.
Die Namen der Behandlungseinheiten werden pseudonmyisiert erhoben. Es können bis zu 8 Pathologien pro Zentrum übersendet werden. Es ist durch das Zentrum festzulegen, welche Behandlungseinheit unter Pathologie 1, Pathologie 2, ... codiert wird.</t>
  </si>
  <si>
    <t>Pathology 1 (1)
Pathology 2 (2)
Pathology 3 (3)
Pathology 4 (4)
Pathology outisde of centre (A)</t>
  </si>
  <si>
    <t>Indication of the pathology treatment unit responsible for histology.
The names of the treatment units are collected in pseudonymised form. Up to 4 pathologies per centre can be sent. The centre must specify which treatment unit is to be coded under pathology 1, pathology 2, ... is coded.</t>
  </si>
  <si>
    <t>Tumour type (ICD-O-3)</t>
  </si>
  <si>
    <t>Kein Primärtumor/Lokalrezidiv (N)
Hauptbronchus (C34.0)
Lungenoberlappen (C34.1)
Lungenmittellappen (C34.2)
Lungenunterlappen (C34.3)
Lunge, mehrere Teilbereiche überlappend (C34.8)
Intrathorakaler Lymphknoten (C77.1)
Lunge o.n.A (C34.9)
Sonstiges (S)</t>
  </si>
  <si>
    <t>Hauptbronchus (C34.0)
Lungenoberlappen (C34.1)
Lungenmittellappen (C34.2)
Lungenunterlappen (C34.3)
Lunge, mehrere Teilbereiche überlappend (C34.8)
Lunge o.n.A (C34.9)
Intrathorakaler Lymphknoten (C77.1)</t>
  </si>
  <si>
    <t>Kein Primärtumor/Lokalrezidiv (N)
Hauptbronchus (XA9TC5)
Lungenoberlappen (XA9HN5)
Lungenmittellappen (XA1N36)
Lungenunterlappen (XA7L34)
Intrathorakaler Lymphknoten (2D60.1)
Sonstiges (S)</t>
  </si>
  <si>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Hauptbronchus (XA9TC5)
Lungenoberlappen (XA9HN5)
Lungenmittellappen (XA1N36)
Lungenunterlappen (XA7L34)
Intrathorakaler Lymphknoten (2D60.1)</t>
    </r>
  </si>
  <si>
    <r>
      <rPr>
        <b/>
        <sz val="8"/>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Hauptbronchus (XA9TC5)
Lungenoberlappen (XA9HN5)
Lungenmittellappen (XA1N36)
Lungenunterlappen (XA7L34)
Intrathorakaler Lymphknoten (2D60.1)</t>
    </r>
  </si>
  <si>
    <t>Kein Primärtumor/Lokalrezidiv (N)
Hauptbronchus (C34.0)
Lungenoberlappen (C34.1)
Lungenmittellappen (C34.2)
Lungenunterlappen (C34.3)
Lunge, mehrere Teilbereiche überlappend (C34.8)
Lunge o.n.A (C34.9)
Intrathorakaler Lymphknoten (C77.1)
Sonstiges (S)</t>
  </si>
  <si>
    <r>
      <t xml:space="preserve">Ohne Bezug zu einer operativen Therapie (O)
Adjuvant (A)
Intraoperativ (I)
Additiv (Z)
Sonstiges (S)
</t>
    </r>
    <r>
      <rPr>
        <i/>
        <sz val="8"/>
        <color theme="1"/>
        <rFont val="Arial"/>
        <family val="2"/>
      </rPr>
      <t xml:space="preserve">leer </t>
    </r>
    <r>
      <rPr>
        <i/>
        <sz val="8"/>
        <color theme="2" tint="-0.499984740745262"/>
        <rFont val="Arial"/>
        <family val="2"/>
      </rPr>
      <t>(empty)</t>
    </r>
  </si>
  <si>
    <r>
      <t>Ohne Bezug zu einer operativen Therapie (O)
Adjuvant (A)</t>
    </r>
    <r>
      <rPr>
        <strike/>
        <sz val="8"/>
        <color rgb="FFFF0000"/>
        <rFont val="Arial"/>
        <family val="2"/>
      </rPr>
      <t xml:space="preserve">
</t>
    </r>
    <r>
      <rPr>
        <sz val="8"/>
        <color theme="1"/>
        <rFont val="Arial"/>
        <family val="2"/>
      </rPr>
      <t xml:space="preserve">Intraoperativ (I)
Sonstiges (S)
</t>
    </r>
    <r>
      <rPr>
        <i/>
        <sz val="8"/>
        <color theme="1"/>
        <rFont val="Arial"/>
        <family val="2"/>
      </rPr>
      <t xml:space="preserve">leer </t>
    </r>
    <r>
      <rPr>
        <i/>
        <sz val="8"/>
        <color theme="2" tint="-0.499984740745262"/>
        <rFont val="Arial"/>
        <family val="2"/>
      </rPr>
      <t>(empty)</t>
    </r>
  </si>
  <si>
    <r>
      <t xml:space="preserve">Alle Strahlentherapie-Gruppen:
</t>
    </r>
    <r>
      <rPr>
        <b/>
        <sz val="8"/>
        <color theme="2" tint="-0.499984740745262"/>
        <rFont val="Arial"/>
        <family val="2"/>
      </rPr>
      <t>(All radiotherapy groups:)</t>
    </r>
  </si>
  <si>
    <r>
      <t xml:space="preserve">   Operative Zentrumsfälle mit                          
   anatomischer Lungenresektion
   (OPS: 5-323 bis 5-328)</t>
    </r>
    <r>
      <rPr>
        <vertAlign val="superscript"/>
        <sz val="11"/>
        <rFont val="Arial"/>
        <family val="2"/>
      </rPr>
      <t>1)</t>
    </r>
  </si>
  <si>
    <r>
      <t xml:space="preserve">   Nicht-operative Zentrumsfälle</t>
    </r>
    <r>
      <rPr>
        <vertAlign val="superscript"/>
        <sz val="11"/>
        <rFont val="Arial"/>
        <family val="2"/>
      </rPr>
      <t xml:space="preserve"> 2)</t>
    </r>
    <r>
      <rPr>
        <sz val="11"/>
        <rFont val="Arial"/>
        <family val="2"/>
      </rPr>
      <t xml:space="preserve"> </t>
    </r>
  </si>
  <si>
    <r>
      <rPr>
        <b/>
        <sz val="10"/>
        <rFont val="Arial"/>
        <family val="2"/>
      </rPr>
      <t>Teilmenge Zentrumsfälle - nichtkleinzellige Tumoren</t>
    </r>
    <r>
      <rPr>
        <sz val="10"/>
        <rFont val="Arial"/>
        <family val="2"/>
      </rPr>
      <t xml:space="preserve">
(optionale Angabe) </t>
    </r>
    <r>
      <rPr>
        <vertAlign val="superscript"/>
        <sz val="10"/>
        <rFont val="Arial"/>
        <family val="2"/>
      </rPr>
      <t>3)</t>
    </r>
  </si>
  <si>
    <r>
      <t xml:space="preserve">Operative Expertise - Anzahl anatomische Resektionen
    </t>
    </r>
    <r>
      <rPr>
        <sz val="9"/>
        <rFont val="Arial"/>
        <family val="2"/>
      </rPr>
      <t xml:space="preserve">(OPS: 5-323 bis 5-328 bei ICD-10 C34.0 - .9, C78.0)  </t>
    </r>
    <r>
      <rPr>
        <vertAlign val="superscript"/>
        <sz val="9"/>
        <rFont val="Arial"/>
        <family val="2"/>
      </rPr>
      <t>1)</t>
    </r>
  </si>
  <si>
    <r>
      <rPr>
        <b/>
        <sz val="10"/>
        <rFont val="Arial"/>
        <family val="2"/>
      </rPr>
      <t xml:space="preserve">Primärfälle
</t>
    </r>
    <r>
      <rPr>
        <sz val="10"/>
        <rFont val="Arial"/>
        <family val="2"/>
      </rPr>
      <t>(ICD-10 C34 - alle Histologien)
Def. gemäß EB 1.2.1</t>
    </r>
  </si>
  <si>
    <r>
      <t xml:space="preserve">  Primärfälle
</t>
    </r>
    <r>
      <rPr>
        <sz val="8"/>
        <rFont val="Arial"/>
        <family val="2"/>
      </rPr>
      <t xml:space="preserve">  (Primary cases)</t>
    </r>
  </si>
  <si>
    <r>
      <t xml:space="preserve">  Nicht-Primärfälle
 </t>
    </r>
    <r>
      <rPr>
        <sz val="8"/>
        <rFont val="Arial"/>
        <family val="2"/>
      </rPr>
      <t xml:space="preserve"> (Non-primary cases)</t>
    </r>
  </si>
  <si>
    <r>
      <t xml:space="preserve">  Gesamt Fälle
  </t>
    </r>
    <r>
      <rPr>
        <sz val="8"/>
        <rFont val="Arial"/>
        <family val="2"/>
      </rPr>
      <t>(Cases total)</t>
    </r>
  </si>
  <si>
    <r>
      <t xml:space="preserve">  Gesamt Patienten
  </t>
    </r>
    <r>
      <rPr>
        <sz val="8"/>
        <rFont val="Arial"/>
        <family val="2"/>
      </rPr>
      <t>(Patients total)</t>
    </r>
  </si>
  <si>
    <r>
      <t xml:space="preserve">Berechnung Tabelle Basisdaten OncoBox </t>
    </r>
    <r>
      <rPr>
        <sz val="12"/>
        <color theme="6" tint="-0.249977111117893"/>
        <rFont val="Arial"/>
        <family val="2"/>
      </rPr>
      <t>(Calculation table basic data OncoBox)</t>
    </r>
  </si>
  <si>
    <r>
      <rPr>
        <b/>
        <u/>
        <sz val="11"/>
        <color theme="1"/>
        <rFont val="Arial"/>
        <family val="2"/>
      </rPr>
      <t>Primärfälle (Spalten C-L):</t>
    </r>
    <r>
      <rPr>
        <b/>
        <sz val="11"/>
        <color theme="1"/>
        <rFont val="Arial"/>
        <family val="2"/>
      </rPr>
      <t xml:space="preserve"> 
</t>
    </r>
    <r>
      <rPr>
        <b/>
        <sz val="10"/>
        <color theme="6" tint="-0.249977111117893"/>
        <rFont val="Arial"/>
        <family val="2"/>
      </rPr>
      <t>(Primary cases (columns C-L)):</t>
    </r>
  </si>
  <si>
    <r>
      <t xml:space="preserve">Zelle C33
</t>
    </r>
    <r>
      <rPr>
        <b/>
        <sz val="8"/>
        <color theme="6" tint="-0.249977111117893"/>
        <rFont val="Arial"/>
        <family val="2"/>
      </rPr>
      <t>(cell C35)</t>
    </r>
  </si>
  <si>
    <r>
      <t xml:space="preserve">Zelle D33
</t>
    </r>
    <r>
      <rPr>
        <b/>
        <sz val="8"/>
        <color theme="6" tint="-0.249977111117893"/>
        <rFont val="Arial"/>
        <family val="2"/>
      </rPr>
      <t>(cell D33)</t>
    </r>
  </si>
  <si>
    <r>
      <t xml:space="preserve">Zelle E33
</t>
    </r>
    <r>
      <rPr>
        <b/>
        <sz val="8"/>
        <color theme="6" tint="-0.249977111117893"/>
        <rFont val="Arial"/>
        <family val="2"/>
      </rPr>
      <t>(cell E33)</t>
    </r>
  </si>
  <si>
    <r>
      <t xml:space="preserve">Zelle F33
</t>
    </r>
    <r>
      <rPr>
        <b/>
        <sz val="8"/>
        <color theme="6" tint="-0.249977111117893"/>
        <rFont val="Arial"/>
        <family val="2"/>
      </rPr>
      <t>(cell F33)</t>
    </r>
  </si>
  <si>
    <r>
      <t xml:space="preserve">Zelle G33
</t>
    </r>
    <r>
      <rPr>
        <b/>
        <sz val="8"/>
        <color theme="6" tint="-0.249977111117893"/>
        <rFont val="Arial"/>
        <family val="2"/>
      </rPr>
      <t>(cell G33)</t>
    </r>
  </si>
  <si>
    <r>
      <t xml:space="preserve">Zelle H33
</t>
    </r>
    <r>
      <rPr>
        <b/>
        <sz val="8"/>
        <color theme="6" tint="-0.249977111117893"/>
        <rFont val="Arial"/>
        <family val="2"/>
      </rPr>
      <t>(cell H33)</t>
    </r>
  </si>
  <si>
    <r>
      <t xml:space="preserve">Zelle I33
</t>
    </r>
    <r>
      <rPr>
        <b/>
        <sz val="8"/>
        <color theme="6" tint="-0.249977111117893"/>
        <rFont val="Arial"/>
        <family val="2"/>
      </rPr>
      <t>(cell I33)</t>
    </r>
  </si>
  <si>
    <r>
      <t xml:space="preserve">Zelle J33
</t>
    </r>
    <r>
      <rPr>
        <b/>
        <sz val="8"/>
        <color theme="6" tint="-0.249977111117893"/>
        <rFont val="Arial"/>
        <family val="2"/>
      </rPr>
      <t>(cell J33)</t>
    </r>
  </si>
  <si>
    <r>
      <t xml:space="preserve">Zelle K33
</t>
    </r>
    <r>
      <rPr>
        <b/>
        <sz val="8"/>
        <color theme="6" tint="-0.249977111117893"/>
        <rFont val="Arial"/>
        <family val="2"/>
      </rPr>
      <t>(cell K33)</t>
    </r>
  </si>
  <si>
    <r>
      <t xml:space="preserve">Zelle L33
</t>
    </r>
    <r>
      <rPr>
        <b/>
        <sz val="8"/>
        <color theme="6" tint="-0.249977111117893"/>
        <rFont val="Arial"/>
        <family val="2"/>
      </rPr>
      <t>(cell L33)</t>
    </r>
  </si>
  <si>
    <t>C34 + C35</t>
  </si>
  <si>
    <t>D34 + D35</t>
  </si>
  <si>
    <t>E34 + E35</t>
  </si>
  <si>
    <t>F34 + F35</t>
  </si>
  <si>
    <t>G34 + G35</t>
  </si>
  <si>
    <t>H34 + H35</t>
  </si>
  <si>
    <t>I34 + I35</t>
  </si>
  <si>
    <t>J34 + J35</t>
  </si>
  <si>
    <t>K34 + K35</t>
  </si>
  <si>
    <r>
      <t xml:space="preserve">Zelle C34
</t>
    </r>
    <r>
      <rPr>
        <b/>
        <sz val="10"/>
        <color theme="6" tint="-0.249977111117893"/>
        <rFont val="Arial"/>
        <family val="2"/>
      </rPr>
      <t>(cell C34)</t>
    </r>
  </si>
  <si>
    <r>
      <t xml:space="preserve">Zelle D34
</t>
    </r>
    <r>
      <rPr>
        <b/>
        <sz val="10"/>
        <color theme="6" tint="-0.249977111117893"/>
        <rFont val="Arial"/>
        <family val="2"/>
      </rPr>
      <t>(cell D34)</t>
    </r>
  </si>
  <si>
    <r>
      <t xml:space="preserve">Zelle E34
</t>
    </r>
    <r>
      <rPr>
        <b/>
        <sz val="10"/>
        <color theme="6" tint="-0.249977111117893"/>
        <rFont val="Arial"/>
        <family val="2"/>
      </rPr>
      <t>(cell E34)</t>
    </r>
  </si>
  <si>
    <r>
      <t xml:space="preserve">Zelle F34
</t>
    </r>
    <r>
      <rPr>
        <b/>
        <sz val="10"/>
        <color theme="6" tint="-0.249977111117893"/>
        <rFont val="Arial"/>
        <family val="2"/>
      </rPr>
      <t>(cell F34)</t>
    </r>
  </si>
  <si>
    <r>
      <t xml:space="preserve">Zelle G34
</t>
    </r>
    <r>
      <rPr>
        <b/>
        <sz val="10"/>
        <color theme="6" tint="-0.249977111117893"/>
        <rFont val="Arial"/>
        <family val="2"/>
      </rPr>
      <t>(cell G34)</t>
    </r>
  </si>
  <si>
    <r>
      <t xml:space="preserve">Zelle H34
</t>
    </r>
    <r>
      <rPr>
        <b/>
        <sz val="10"/>
        <color theme="6" tint="-0.249977111117893"/>
        <rFont val="Arial"/>
        <family val="2"/>
      </rPr>
      <t>(cell H34)</t>
    </r>
  </si>
  <si>
    <r>
      <t xml:space="preserve">Zelle I34
</t>
    </r>
    <r>
      <rPr>
        <b/>
        <sz val="10"/>
        <color theme="6" tint="-0.249977111117893"/>
        <rFont val="Arial"/>
        <family val="2"/>
      </rPr>
      <t>(cell I34)</t>
    </r>
  </si>
  <si>
    <r>
      <t xml:space="preserve">Zelle J34
</t>
    </r>
    <r>
      <rPr>
        <b/>
        <sz val="10"/>
        <color theme="6" tint="-0.249977111117893"/>
        <rFont val="Arial"/>
        <family val="2"/>
      </rPr>
      <t>(cell J34)</t>
    </r>
  </si>
  <si>
    <r>
      <t xml:space="preserve">Zelle K34
</t>
    </r>
    <r>
      <rPr>
        <b/>
        <sz val="10"/>
        <color theme="6" tint="-0.249977111117893"/>
        <rFont val="Arial"/>
        <family val="2"/>
      </rPr>
      <t>(cell K34)</t>
    </r>
  </si>
  <si>
    <r>
      <t xml:space="preserve">Zelle L34
</t>
    </r>
    <r>
      <rPr>
        <b/>
        <sz val="10"/>
        <color theme="6" tint="-0.249977111117893"/>
        <rFont val="Arial"/>
        <family val="2"/>
      </rPr>
      <t>(cell K34)</t>
    </r>
  </si>
  <si>
    <t>C34 + D34 + E34 + F34 + G34 + H34 + I34 + J34 + K34</t>
  </si>
  <si>
    <t>IIIA (IIIA)
IIIA1 (IIIA1)
IIIA2 (IIIA2)
IIIA3 (IIIA3)
IIIA4 (IIIA4)</t>
  </si>
  <si>
    <r>
      <t xml:space="preserve">Zelle C35
</t>
    </r>
    <r>
      <rPr>
        <b/>
        <sz val="10"/>
        <color theme="6" tint="-0.249977111117893"/>
        <rFont val="Arial"/>
        <family val="2"/>
      </rPr>
      <t>(cell C35)</t>
    </r>
  </si>
  <si>
    <r>
      <t xml:space="preserve">Zelle D35
</t>
    </r>
    <r>
      <rPr>
        <b/>
        <sz val="10"/>
        <color theme="6" tint="-0.249977111117893"/>
        <rFont val="Arial"/>
        <family val="2"/>
      </rPr>
      <t>(cell D35)</t>
    </r>
  </si>
  <si>
    <r>
      <t xml:space="preserve">Zelle E35
</t>
    </r>
    <r>
      <rPr>
        <b/>
        <sz val="10"/>
        <color theme="6" tint="-0.249977111117893"/>
        <rFont val="Arial"/>
        <family val="2"/>
      </rPr>
      <t>(cell E35)</t>
    </r>
  </si>
  <si>
    <r>
      <t xml:space="preserve">Zelle F35
</t>
    </r>
    <r>
      <rPr>
        <b/>
        <sz val="10"/>
        <color theme="6" tint="-0.249977111117893"/>
        <rFont val="Arial"/>
        <family val="2"/>
      </rPr>
      <t>(cell F35)</t>
    </r>
  </si>
  <si>
    <r>
      <t xml:space="preserve">Zelle G35
</t>
    </r>
    <r>
      <rPr>
        <b/>
        <sz val="10"/>
        <color theme="6" tint="-0.249977111117893"/>
        <rFont val="Arial"/>
        <family val="2"/>
      </rPr>
      <t>(cell G35)</t>
    </r>
  </si>
  <si>
    <r>
      <t xml:space="preserve">Zelle H35
</t>
    </r>
    <r>
      <rPr>
        <b/>
        <sz val="10"/>
        <color theme="6" tint="-0.249977111117893"/>
        <rFont val="Arial"/>
        <family val="2"/>
      </rPr>
      <t>(cell H35)</t>
    </r>
  </si>
  <si>
    <r>
      <t xml:space="preserve">Zelle I35
</t>
    </r>
    <r>
      <rPr>
        <b/>
        <sz val="10"/>
        <color theme="6" tint="-0.249977111117893"/>
        <rFont val="Arial"/>
        <family val="2"/>
      </rPr>
      <t>(cell I35)</t>
    </r>
  </si>
  <si>
    <r>
      <t xml:space="preserve">Zelle J35
</t>
    </r>
    <r>
      <rPr>
        <b/>
        <sz val="10"/>
        <color theme="6" tint="-0.249977111117893"/>
        <rFont val="Arial"/>
        <family val="2"/>
      </rPr>
      <t>(cell J35)</t>
    </r>
  </si>
  <si>
    <r>
      <t xml:space="preserve">Zelle K35
</t>
    </r>
    <r>
      <rPr>
        <b/>
        <sz val="10"/>
        <color theme="6" tint="-0.249977111117893"/>
        <rFont val="Arial"/>
        <family val="2"/>
      </rPr>
      <t>(cell K35)</t>
    </r>
  </si>
  <si>
    <r>
      <t xml:space="preserve">Zelle L35
</t>
    </r>
    <r>
      <rPr>
        <b/>
        <sz val="10"/>
        <color theme="6" tint="-0.249977111117893"/>
        <rFont val="Arial"/>
        <family val="2"/>
      </rPr>
      <t>(cell L35)</t>
    </r>
  </si>
  <si>
    <t>C35 + D35 + E35 + F35 + G35 + H35 + I35 + J35 + K35</t>
  </si>
  <si>
    <r>
      <t xml:space="preserve">Zelle C37
</t>
    </r>
    <r>
      <rPr>
        <b/>
        <sz val="10"/>
        <color theme="6" tint="-0.249977111117893"/>
        <rFont val="Arial"/>
        <family val="2"/>
      </rPr>
      <t>(cell C37)</t>
    </r>
  </si>
  <si>
    <r>
      <t xml:space="preserve">Zelle D37
</t>
    </r>
    <r>
      <rPr>
        <b/>
        <sz val="10"/>
        <color theme="6" tint="-0.249977111117893"/>
        <rFont val="Arial"/>
        <family val="2"/>
      </rPr>
      <t>(cell D37)</t>
    </r>
  </si>
  <si>
    <r>
      <t xml:space="preserve">Zelle E37
</t>
    </r>
    <r>
      <rPr>
        <b/>
        <sz val="10"/>
        <color theme="6" tint="-0.249977111117893"/>
        <rFont val="Arial"/>
        <family val="2"/>
      </rPr>
      <t>(cell E37)</t>
    </r>
  </si>
  <si>
    <r>
      <t xml:space="preserve">Zelle F37
</t>
    </r>
    <r>
      <rPr>
        <b/>
        <sz val="10"/>
        <color theme="6" tint="-0.249977111117893"/>
        <rFont val="Arial"/>
        <family val="2"/>
      </rPr>
      <t>(cell F37)</t>
    </r>
  </si>
  <si>
    <r>
      <t xml:space="preserve">Zelle G37
</t>
    </r>
    <r>
      <rPr>
        <b/>
        <sz val="10"/>
        <color theme="6" tint="-0.249977111117893"/>
        <rFont val="Arial"/>
        <family val="2"/>
      </rPr>
      <t>(cell G37)</t>
    </r>
  </si>
  <si>
    <r>
      <t xml:space="preserve">Zelle H37
</t>
    </r>
    <r>
      <rPr>
        <b/>
        <sz val="10"/>
        <color theme="6" tint="-0.249977111117893"/>
        <rFont val="Arial"/>
        <family val="2"/>
      </rPr>
      <t>(cell H37)</t>
    </r>
  </si>
  <si>
    <r>
      <t xml:space="preserve">Zelle I37
</t>
    </r>
    <r>
      <rPr>
        <b/>
        <sz val="10"/>
        <color theme="6" tint="-0.249977111117893"/>
        <rFont val="Arial"/>
        <family val="2"/>
      </rPr>
      <t>(cell I37)</t>
    </r>
  </si>
  <si>
    <r>
      <t xml:space="preserve">Zelle J37
</t>
    </r>
    <r>
      <rPr>
        <b/>
        <sz val="10"/>
        <color theme="6" tint="-0.249977111117893"/>
        <rFont val="Arial"/>
        <family val="2"/>
      </rPr>
      <t>(cell J37)</t>
    </r>
  </si>
  <si>
    <r>
      <t xml:space="preserve">Zelle K37
</t>
    </r>
    <r>
      <rPr>
        <b/>
        <sz val="10"/>
        <color theme="6" tint="-0.249977111117893"/>
        <rFont val="Arial"/>
        <family val="2"/>
      </rPr>
      <t>(cell K37)</t>
    </r>
  </si>
  <si>
    <r>
      <t xml:space="preserve">Zelle L37
</t>
    </r>
    <r>
      <rPr>
        <b/>
        <sz val="10"/>
        <color theme="6" tint="-0.249977111117893"/>
        <rFont val="Arial"/>
        <family val="2"/>
      </rPr>
      <t>(cell L37)</t>
    </r>
  </si>
  <si>
    <t>C37 + D37 + E37 + F37 + G37 + H37 + I37 + J37 + K37</t>
  </si>
  <si>
    <r>
      <t xml:space="preserve">Fall in Zelle C33
</t>
    </r>
    <r>
      <rPr>
        <sz val="8"/>
        <color theme="6" tint="-0.249977111117893"/>
        <rFont val="Arial"/>
        <family val="2"/>
      </rPr>
      <t>(case in cell C33)</t>
    </r>
  </si>
  <si>
    <r>
      <t xml:space="preserve">Fall in Zelle D33
</t>
    </r>
    <r>
      <rPr>
        <sz val="8"/>
        <color theme="6" tint="-0.249977111117893"/>
        <rFont val="Arial"/>
        <family val="2"/>
      </rPr>
      <t>(case in cell D33)</t>
    </r>
  </si>
  <si>
    <r>
      <t xml:space="preserve">Fall in Zelle E33
</t>
    </r>
    <r>
      <rPr>
        <sz val="8"/>
        <color theme="6" tint="-0.249977111117893"/>
        <rFont val="Arial"/>
        <family val="2"/>
      </rPr>
      <t>(case in cell E33)</t>
    </r>
  </si>
  <si>
    <r>
      <t xml:space="preserve">Fall in Zelle F33
</t>
    </r>
    <r>
      <rPr>
        <sz val="8"/>
        <color theme="6" tint="-0.249977111117893"/>
        <rFont val="Arial"/>
        <family val="2"/>
      </rPr>
      <t>(case in cell F33)</t>
    </r>
  </si>
  <si>
    <r>
      <t xml:space="preserve">Fall in Zelle G33
</t>
    </r>
    <r>
      <rPr>
        <sz val="8"/>
        <color theme="6" tint="-0.249977111117893"/>
        <rFont val="Arial"/>
        <family val="2"/>
      </rPr>
      <t>(case in cell G33)</t>
    </r>
  </si>
  <si>
    <r>
      <t xml:space="preserve">Fall in Zelle H33
</t>
    </r>
    <r>
      <rPr>
        <sz val="8"/>
        <color theme="6" tint="-0.249977111117893"/>
        <rFont val="Arial"/>
        <family val="2"/>
      </rPr>
      <t>(case in cell H33)</t>
    </r>
  </si>
  <si>
    <r>
      <t xml:space="preserve">Fall in Zelle I33
</t>
    </r>
    <r>
      <rPr>
        <sz val="8"/>
        <color theme="6" tint="-0.249977111117893"/>
        <rFont val="Arial"/>
        <family val="2"/>
      </rPr>
      <t>(case in cell I33)</t>
    </r>
  </si>
  <si>
    <r>
      <t xml:space="preserve">Fall in Zelle J33
</t>
    </r>
    <r>
      <rPr>
        <sz val="8"/>
        <color theme="6" tint="-0.249977111117893"/>
        <rFont val="Arial"/>
        <family val="2"/>
      </rPr>
      <t>(case in cell J33)</t>
    </r>
  </si>
  <si>
    <r>
      <t xml:space="preserve">Fall in Zelle K33
</t>
    </r>
    <r>
      <rPr>
        <sz val="8"/>
        <color theme="6" tint="-0.249977111117893"/>
        <rFont val="Arial"/>
        <family val="2"/>
      </rPr>
      <t>(case in cell K33)</t>
    </r>
  </si>
  <si>
    <r>
      <rPr>
        <b/>
        <sz val="8"/>
        <color theme="1"/>
        <rFont val="Arial"/>
        <family val="2"/>
      </rPr>
      <t>Alle Histologie-Gruppen:</t>
    </r>
    <r>
      <rPr>
        <sz val="8"/>
        <color theme="1"/>
        <rFont val="Arial"/>
        <family val="2"/>
      </rPr>
      <t xml:space="preserve">
</t>
    </r>
    <r>
      <rPr>
        <sz val="8"/>
        <color theme="6" tint="-0.249977111117893"/>
        <rFont val="Arial"/>
        <family val="2"/>
      </rPr>
      <t>(All histology groups)</t>
    </r>
  </si>
  <si>
    <r>
      <t xml:space="preserve">Es sind jegliche Histologie-Codes in der Form "XXXX/Y" zugelassen. Siehe Tabellenblatt "Histologie-Codes" für die relevanten Codes.
</t>
    </r>
    <r>
      <rPr>
        <sz val="8"/>
        <color theme="6" tint="-0.249977111117893"/>
        <rFont val="Arial"/>
        <family val="2"/>
      </rPr>
      <t>(Any histology codes in the form "XXXX/Y" are allowed. See spreadsheet "Histologie-Codes" for the relevant codes.)</t>
    </r>
  </si>
  <si>
    <r>
      <t xml:space="preserve">Nicht-Primärfälle (Spalte N): 
</t>
    </r>
    <r>
      <rPr>
        <b/>
        <sz val="9"/>
        <color theme="6" tint="-0.249977111117893"/>
        <rFont val="Arial"/>
        <family val="2"/>
      </rPr>
      <t>(Non-primary cases (column N)):</t>
    </r>
  </si>
  <si>
    <r>
      <t xml:space="preserve">Zelle N33
</t>
    </r>
    <r>
      <rPr>
        <b/>
        <sz val="10"/>
        <color theme="6" tint="-0.249977111117893"/>
        <rFont val="Arial"/>
        <family val="2"/>
      </rPr>
      <t>(cell N33)</t>
    </r>
  </si>
  <si>
    <t>N34 + N35</t>
  </si>
  <si>
    <r>
      <t xml:space="preserve">Zelle N34
</t>
    </r>
    <r>
      <rPr>
        <b/>
        <sz val="10"/>
        <color theme="6" tint="-0.249977111117893"/>
        <rFont val="Arial"/>
        <family val="2"/>
      </rPr>
      <t>(cell N34)</t>
    </r>
  </si>
  <si>
    <r>
      <t xml:space="preserve">Mind. 1 Operation-Gruppe:
</t>
    </r>
    <r>
      <rPr>
        <sz val="8"/>
        <color theme="6" tint="-0.249977111117893"/>
        <rFont val="Arial"/>
        <family val="2"/>
      </rPr>
      <t>(At least 1 surgery group:)</t>
    </r>
  </si>
  <si>
    <r>
      <t xml:space="preserve">Es sind jegliche OPS-Codes mit der Codierung 5-* zugelassen. Siehe Tabellenbaltt "OPS-Codes" für Kennzahlen-relevante Codes.
</t>
    </r>
    <r>
      <rPr>
        <sz val="8"/>
        <color theme="6" tint="-0.249977111117893"/>
        <rFont val="Arial"/>
        <family val="2"/>
      </rPr>
      <t>(Any OPS codes with the coding 5-* are permitted. See the table "OPS-Codes" for codes relevant to key figures.)</t>
    </r>
  </si>
  <si>
    <r>
      <t xml:space="preserve">Zelle N35
</t>
    </r>
    <r>
      <rPr>
        <b/>
        <sz val="10"/>
        <color theme="6" tint="-0.249977111117893"/>
        <rFont val="Arial"/>
        <family val="2"/>
      </rPr>
      <t>(cell N35)</t>
    </r>
  </si>
  <si>
    <r>
      <t xml:space="preserve">Alle Operation-Gruppen:
</t>
    </r>
    <r>
      <rPr>
        <sz val="8"/>
        <color theme="6" tint="-0.249977111117893"/>
        <rFont val="Arial"/>
        <family val="2"/>
      </rPr>
      <t>(All surgery groups:)</t>
    </r>
  </si>
  <si>
    <r>
      <t xml:space="preserve">Zelle N37
</t>
    </r>
    <r>
      <rPr>
        <b/>
        <sz val="10"/>
        <color theme="6" tint="-0.249977111117893"/>
        <rFont val="Arial"/>
        <family val="2"/>
      </rPr>
      <t>(cell N37)</t>
    </r>
  </si>
  <si>
    <r>
      <t xml:space="preserve">Fall in Zelle N33
</t>
    </r>
    <r>
      <rPr>
        <sz val="8"/>
        <color theme="6" tint="-0.249977111117893"/>
        <rFont val="Arial"/>
        <family val="2"/>
      </rPr>
      <t>(case in cell N33)</t>
    </r>
  </si>
  <si>
    <r>
      <t xml:space="preserve">Alle Histologie-Gruppen:
</t>
    </r>
    <r>
      <rPr>
        <sz val="8"/>
        <color theme="6" tint="-0.249977111117893"/>
        <rFont val="Arial"/>
        <family val="2"/>
      </rPr>
      <t>(All histology groups:)</t>
    </r>
  </si>
  <si>
    <r>
      <t xml:space="preserve">Gesamt (Spalte O): 
</t>
    </r>
    <r>
      <rPr>
        <b/>
        <sz val="9"/>
        <color theme="6" tint="-0.249977111117893"/>
        <rFont val="Arial"/>
        <family val="2"/>
      </rPr>
      <t>(Total (column O)):</t>
    </r>
  </si>
  <si>
    <r>
      <t xml:space="preserve">Zelle O33
</t>
    </r>
    <r>
      <rPr>
        <b/>
        <sz val="10"/>
        <color theme="6" tint="-0.249977111117893"/>
        <rFont val="Arial"/>
        <family val="2"/>
      </rPr>
      <t>(cell N33)</t>
    </r>
  </si>
  <si>
    <t>O34 + O35</t>
  </si>
  <si>
    <r>
      <t xml:space="preserve">Zelle O34
</t>
    </r>
    <r>
      <rPr>
        <b/>
        <sz val="10"/>
        <color theme="6" tint="-0.249977111117893"/>
        <rFont val="Arial"/>
        <family val="2"/>
      </rPr>
      <t>(cell N34)</t>
    </r>
  </si>
  <si>
    <t>L34 + N34</t>
  </si>
  <si>
    <r>
      <t xml:space="preserve">Zelle O35
</t>
    </r>
    <r>
      <rPr>
        <b/>
        <sz val="10"/>
        <color theme="6" tint="-0.249977111117893"/>
        <rFont val="Arial"/>
        <family val="2"/>
      </rPr>
      <t>(cell N34)</t>
    </r>
  </si>
  <si>
    <t>L35 + N35</t>
  </si>
  <si>
    <r>
      <t xml:space="preserve">Zelle O37
</t>
    </r>
    <r>
      <rPr>
        <b/>
        <sz val="10"/>
        <color theme="6" tint="-0.249977111117893"/>
        <rFont val="Arial"/>
        <family val="2"/>
      </rPr>
      <t>(cell N37)</t>
    </r>
  </si>
  <si>
    <t>L37 + N37</t>
  </si>
  <si>
    <r>
      <t xml:space="preserve">Operative Expertise: 
</t>
    </r>
    <r>
      <rPr>
        <b/>
        <sz val="9"/>
        <color theme="6" tint="-0.249977111117893"/>
        <rFont val="Arial"/>
        <family val="2"/>
      </rPr>
      <t>(Surgical expertise):</t>
    </r>
  </si>
  <si>
    <r>
      <t xml:space="preserve">Zelle O39
</t>
    </r>
    <r>
      <rPr>
        <b/>
        <sz val="10"/>
        <color theme="6" tint="-0.249977111117893"/>
        <rFont val="Arial"/>
        <family val="2"/>
      </rPr>
      <t>(cell O39)</t>
    </r>
  </si>
  <si>
    <r>
      <rPr>
        <b/>
        <u/>
        <sz val="9"/>
        <color theme="10"/>
        <rFont val="Arial"/>
        <family val="2"/>
      </rPr>
      <t>To-Do-Liste</t>
    </r>
    <r>
      <rPr>
        <u/>
        <sz val="9"/>
        <color theme="10"/>
        <rFont val="Arial"/>
        <family val="2"/>
      </rPr>
      <t xml:space="preserve">
</t>
    </r>
    <r>
      <rPr>
        <sz val="9"/>
        <color theme="6" tint="-0.249977111117893"/>
        <rFont val="Arial"/>
        <family val="2"/>
      </rPr>
      <t>(To-do list)</t>
    </r>
  </si>
  <si>
    <t>DigiNet</t>
  </si>
  <si>
    <r>
      <t xml:space="preserve">Zertifizierung
</t>
    </r>
    <r>
      <rPr>
        <sz val="8"/>
        <color theme="6" tint="0.39997558519241921"/>
        <rFont val="Arial"/>
        <family val="2"/>
      </rPr>
      <t>(certification)</t>
    </r>
  </si>
  <si>
    <r>
      <t>Module</t>
    </r>
    <r>
      <rPr>
        <sz val="8"/>
        <color theme="0"/>
        <rFont val="Arial"/>
        <family val="2"/>
      </rPr>
      <t xml:space="preserve"> 
</t>
    </r>
    <r>
      <rPr>
        <sz val="8"/>
        <color theme="6" tint="0.39997558519241921"/>
        <rFont val="Arial"/>
        <family val="2"/>
      </rPr>
      <t>(modules)</t>
    </r>
  </si>
  <si>
    <r>
      <t xml:space="preserve">leer </t>
    </r>
    <r>
      <rPr>
        <sz val="8"/>
        <color theme="2" tint="-0.499984740745262"/>
        <rFont val="Arial"/>
        <family val="2"/>
      </rPr>
      <t>(empty)</t>
    </r>
  </si>
  <si>
    <r>
      <t xml:space="preserve">leer </t>
    </r>
    <r>
      <rPr>
        <sz val="8"/>
        <color theme="6" tint="-0.249977111117893"/>
        <rFont val="Arial"/>
        <family val="2"/>
      </rPr>
      <t>(empty)</t>
    </r>
  </si>
  <si>
    <r>
      <t xml:space="preserve">valider OPS Code </t>
    </r>
    <r>
      <rPr>
        <sz val="8"/>
        <color theme="6" tint="-0.249977111117893"/>
        <rFont val="Arial"/>
        <family val="2"/>
      </rPr>
      <t>(valid OPS code)</t>
    </r>
  </si>
  <si>
    <r>
      <t xml:space="preserve">Follow-Up-Gruppe mit:
</t>
    </r>
    <r>
      <rPr>
        <sz val="8"/>
        <color theme="6" tint="-0.249977111117893"/>
        <rFont val="Arial"/>
        <family val="2"/>
      </rPr>
      <t>(Follow-up group with)</t>
    </r>
  </si>
  <si>
    <r>
      <t xml:space="preserve">Operation-Gruppe mit:
</t>
    </r>
    <r>
      <rPr>
        <sz val="8"/>
        <color theme="2" tint="-0.499984740745262"/>
        <rFont val="Arial"/>
        <family val="2"/>
      </rPr>
      <t>(Surgery group with</t>
    </r>
    <r>
      <rPr>
        <b/>
        <sz val="8"/>
        <color theme="2" tint="-0.499984740745262"/>
        <rFont val="Arial"/>
        <family val="2"/>
      </rPr>
      <t>)</t>
    </r>
  </si>
  <si>
    <r>
      <t xml:space="preserve">Strahlentherapie-Gruppe mit:
</t>
    </r>
    <r>
      <rPr>
        <sz val="8"/>
        <color theme="2" tint="-0.499984740745262"/>
        <rFont val="Arial"/>
        <family val="2"/>
      </rPr>
      <t>(Radiotherapy group with</t>
    </r>
    <r>
      <rPr>
        <b/>
        <sz val="8"/>
        <color theme="2" tint="-0.499984740745262"/>
        <rFont val="Arial"/>
        <family val="2"/>
      </rPr>
      <t>)</t>
    </r>
  </si>
  <si>
    <r>
      <t xml:space="preserve">Systemtherapie-Gruppe mit:
</t>
    </r>
    <r>
      <rPr>
        <sz val="8"/>
        <color theme="2" tint="-0.499984740745262"/>
        <rFont val="Arial"/>
        <family val="2"/>
      </rPr>
      <t>(Systemic therapy group with</t>
    </r>
    <r>
      <rPr>
        <b/>
        <sz val="8"/>
        <color theme="2" tint="-0.499984740745262"/>
        <rFont val="Arial"/>
        <family val="2"/>
      </rPr>
      <t>)</t>
    </r>
  </si>
  <si>
    <r>
      <t>Operation-Gruppe mit:</t>
    </r>
    <r>
      <rPr>
        <sz val="8"/>
        <color theme="1"/>
        <rFont val="Arial"/>
        <family val="2"/>
      </rPr>
      <t xml:space="preserve">
</t>
    </r>
    <r>
      <rPr>
        <sz val="8"/>
        <color theme="6" tint="-0.249977111117893"/>
        <rFont val="Arial"/>
        <family val="2"/>
      </rPr>
      <t>(Surgery group with)</t>
    </r>
  </si>
  <si>
    <r>
      <t xml:space="preserve">ODER </t>
    </r>
    <r>
      <rPr>
        <sz val="8"/>
        <color theme="2" tint="-0.499984740745262"/>
        <rFont val="Arial"/>
        <family val="2"/>
      </rPr>
      <t>(OR)</t>
    </r>
  </si>
  <si>
    <t>Das präth. UICC-Stadium entspricht nicht den dokumentierten präth. TNM Angaben.(0)</t>
  </si>
  <si>
    <t>The preth. UICC stage does not correspond to the documented preth. TNM data. (0)</t>
  </si>
  <si>
    <t>0 (0)</t>
  </si>
  <si>
    <t xml:space="preserve">TX (TX)
T0 (T0)
T1 (T1)
T1(mi) (T1mi)
T1a (T1a)
T1b (T1b)
T1c (T1c)
T2 (T2) 
T2a (T2a)
T2b (T2b)
T3 (T3)
T4 (T4) </t>
  </si>
  <si>
    <t>Das postop. UICC-Stadium entspricht nicht den dokumentierten postop. TNM Angaben.(0)</t>
  </si>
  <si>
    <t>The preth. UICC stage does not correspond to the documented postop. TNM data. (0)</t>
  </si>
  <si>
    <r>
      <t xml:space="preserve">Nicht verwertbar </t>
    </r>
    <r>
      <rPr>
        <sz val="11"/>
        <color theme="6" tint="-0.249977111117893"/>
        <rFont val="Arial"/>
        <family val="2"/>
      </rPr>
      <t>(Not usable)</t>
    </r>
  </si>
  <si>
    <r>
      <rPr>
        <b/>
        <sz val="8"/>
        <color theme="1"/>
        <rFont val="Arial"/>
        <family val="2"/>
      </rPr>
      <t>FAQ (14.07.2016)</t>
    </r>
    <r>
      <rPr>
        <sz val="8"/>
        <color theme="1"/>
        <rFont val="Arial"/>
        <family val="2"/>
      </rPr>
      <t xml:space="preserve">
Müssen Pat., die bei ED kurativ behandelt wurden, im Krankheitsverlauf jedoch dann palliativ behandelt werden und im Kennzahlenjahr eine Metastase/Rezidiv bekommen, für diese Kennzahl gezählt werden?
</t>
    </r>
    <r>
      <rPr>
        <sz val="8"/>
        <color theme="2" tint="-0.499984740745262"/>
        <rFont val="Arial"/>
        <family val="2"/>
      </rPr>
      <t>(Do patients who were treated curatively in the ED but then receive palliative treatment during the course of the disease and develop a metastasis/recurrence in the indicator year have to be counted for this indicator?)</t>
    </r>
  </si>
  <si>
    <r>
      <rPr>
        <b/>
        <sz val="8"/>
        <color theme="1"/>
        <rFont val="Arial"/>
        <family val="2"/>
      </rPr>
      <t xml:space="preserve">FAQ (13.07.2018) </t>
    </r>
    <r>
      <rPr>
        <sz val="8"/>
        <color theme="1"/>
        <rFont val="Arial"/>
        <family val="2"/>
      </rPr>
      <t xml:space="preserve">
Wie ist das Kennzahlenziel zu verstehen?
</t>
    </r>
    <r>
      <rPr>
        <sz val="8"/>
        <color theme="2" tint="-0.499984740745262"/>
        <rFont val="Arial"/>
        <family val="2"/>
      </rPr>
      <t>(How should the indicator target be interpreted?)</t>
    </r>
  </si>
  <si>
    <r>
      <rPr>
        <i/>
        <sz val="8"/>
        <rFont val="Arial"/>
        <family val="2"/>
      </rPr>
      <t>Datum des Kontakts YYYY-MM-DD</t>
    </r>
    <r>
      <rPr>
        <sz val="8"/>
        <rFont val="Arial"/>
        <family val="2"/>
      </rPr>
      <t xml:space="preserve">
Nein - kein Kontakt (N)
Unbekannt (U)</t>
    </r>
  </si>
  <si>
    <t>Datum des Kontakts YYYY-MM-DD</t>
  </si>
  <si>
    <r>
      <t xml:space="preserve">Mind. 1 Operation-Gruppe:
</t>
    </r>
    <r>
      <rPr>
        <sz val="8"/>
        <color theme="2" tint="-0.499984740745262"/>
        <rFont val="Arial"/>
        <family val="2"/>
      </rPr>
      <t>(At least 1 Surgery group)</t>
    </r>
  </si>
  <si>
    <r>
      <t xml:space="preserve">Mind. 1 Histologie-Gruppe:
</t>
    </r>
    <r>
      <rPr>
        <sz val="8"/>
        <color theme="2" tint="-0.499984740745262"/>
        <rFont val="Arial"/>
        <family val="2"/>
      </rPr>
      <t>(At least 1 Histology group)</t>
    </r>
  </si>
  <si>
    <r>
      <t xml:space="preserve">Mind. 1 Strahlentherapie-Gruppe:
</t>
    </r>
    <r>
      <rPr>
        <sz val="8"/>
        <color theme="2" tint="-0.499984740745262"/>
        <rFont val="Arial"/>
        <family val="2"/>
      </rPr>
      <t>(At least 1 Radiotherapy group)</t>
    </r>
  </si>
  <si>
    <r>
      <t xml:space="preserve">Mind. 1 Tumorkonferenz-Gruppe:
</t>
    </r>
    <r>
      <rPr>
        <sz val="8"/>
        <color theme="2" tint="-0.499984740745262"/>
        <rFont val="Arial"/>
        <family val="2"/>
      </rPr>
      <t>(At least 1 tumour board group)</t>
    </r>
  </si>
  <si>
    <r>
      <t xml:space="preserve">KN 20 - Pathologische Begutachtungen
</t>
    </r>
    <r>
      <rPr>
        <b/>
        <sz val="9"/>
        <color theme="6" tint="-0.249977111117893"/>
        <rFont val="Arial"/>
        <family val="2"/>
      </rPr>
      <t>(IN 20 - Pathology reports)</t>
    </r>
  </si>
  <si>
    <r>
      <t xml:space="preserve">Alle 1 Histologie-Gruppe:
</t>
    </r>
    <r>
      <rPr>
        <sz val="8"/>
        <color theme="2" tint="-0.499984740745262"/>
        <rFont val="Arial"/>
        <family val="2"/>
      </rPr>
      <t>(All Histology groups)</t>
    </r>
  </si>
  <si>
    <r>
      <t xml:space="preserve">Mind. 1 Systemtherapie-Gruppe:
</t>
    </r>
    <r>
      <rPr>
        <sz val="8"/>
        <color theme="2" tint="-0.499984740745262"/>
        <rFont val="Arial"/>
        <family val="2"/>
      </rPr>
      <t>(At least 1 systemic therapy group)</t>
    </r>
  </si>
  <si>
    <r>
      <t xml:space="preserve">Mind. 1 Strahlentherapie-Gruppe:
</t>
    </r>
    <r>
      <rPr>
        <sz val="8"/>
        <color theme="2" tint="-0.499984740745262"/>
        <rFont val="Arial"/>
        <family val="2"/>
      </rPr>
      <t>(At least 1 radiotherapy group)</t>
    </r>
  </si>
  <si>
    <r>
      <t xml:space="preserve">Mind. 1 Strahlentherapie-Gruppe:
</t>
    </r>
    <r>
      <rPr>
        <sz val="8"/>
        <color theme="2" tint="-0.499984740745262"/>
        <rFont val="Arial"/>
        <family val="2"/>
      </rPr>
      <t>(At least 1 radio therapy group)</t>
    </r>
  </si>
  <si>
    <r>
      <t xml:space="preserve">Mind. 1 Sytemtherapie-Gruppe:
</t>
    </r>
    <r>
      <rPr>
        <sz val="8"/>
        <color theme="2" tint="-0.499984740745262"/>
        <rFont val="Arial"/>
        <family val="2"/>
      </rPr>
      <t>(At least 1 systemic therapy group)</t>
    </r>
  </si>
  <si>
    <r>
      <t xml:space="preserve">1. Nehme die chronologisch erste (sortiert nach "Tumor Histologiedatum") Histologie-Gruppe:
</t>
    </r>
    <r>
      <rPr>
        <sz val="8"/>
        <color theme="2" tint="-0.499984740745262"/>
        <rFont val="Arial"/>
        <family val="2"/>
      </rPr>
      <t>(1. Take the chronologically first (sorted by "Tumour histology date") Histology group)</t>
    </r>
  </si>
  <si>
    <r>
      <t xml:space="preserve">2. Nehme die chronologisch letzte (sortiert nach "Beginndatum Strahlentherapie") Strahlentherapie-Gruppe:
</t>
    </r>
    <r>
      <rPr>
        <sz val="8"/>
        <color theme="2" tint="-0.499984740745262"/>
        <rFont val="Arial"/>
        <family val="2"/>
      </rPr>
      <t>(2. Take the chronologically last (sorted by "Radiotherapy start date") Radiotherapy group group)</t>
    </r>
  </si>
  <si>
    <r>
      <t xml:space="preserve">3. "Beginndatum Strahlentherapie" &gt; "Tumor Histologiedatum"
</t>
    </r>
    <r>
      <rPr>
        <sz val="8"/>
        <color theme="2" tint="-0.499984740745262"/>
        <rFont val="Arial"/>
        <family val="2"/>
      </rPr>
      <t>(3. "Radiotherapy start date" &gt; "Tumour histology date")</t>
    </r>
  </si>
  <si>
    <r>
      <t xml:space="preserve">KN 15 - Kennzahlenberechnung:
</t>
    </r>
    <r>
      <rPr>
        <sz val="9"/>
        <color theme="2" tint="-0.499984740745262"/>
        <rFont val="Arial"/>
        <family val="2"/>
      </rPr>
      <t>(IN 15 - Indicator calculation)</t>
    </r>
  </si>
  <si>
    <r>
      <t xml:space="preserve">Zähler KN 15:
</t>
    </r>
    <r>
      <rPr>
        <sz val="8"/>
        <color theme="2" tint="-0.499984740745262"/>
        <rFont val="Arial"/>
        <family val="2"/>
      </rPr>
      <t>(Numerator IN 15)</t>
    </r>
  </si>
  <si>
    <r>
      <t xml:space="preserve">Grundgesamtheit KN 15:
</t>
    </r>
    <r>
      <rPr>
        <sz val="8"/>
        <color theme="2" tint="-0.499984740745262"/>
        <rFont val="Arial"/>
        <family val="2"/>
      </rPr>
      <t>(Population (= denominator) IN 15)</t>
    </r>
  </si>
  <si>
    <r>
      <t xml:space="preserve">KN 16 - Kennzahlenberechnung:
</t>
    </r>
    <r>
      <rPr>
        <sz val="9"/>
        <color theme="2" tint="-0.499984740745262"/>
        <rFont val="Arial"/>
        <family val="2"/>
      </rPr>
      <t>(IN 16 - Indicator calculation)</t>
    </r>
  </si>
  <si>
    <r>
      <t xml:space="preserve">Zähler KN 16:
</t>
    </r>
    <r>
      <rPr>
        <sz val="8"/>
        <color theme="2" tint="-0.499984740745262"/>
        <rFont val="Arial"/>
        <family val="2"/>
      </rPr>
      <t>(Numerator IN 16)</t>
    </r>
  </si>
  <si>
    <r>
      <t xml:space="preserve">Grundgesamtheit KN 16:
</t>
    </r>
    <r>
      <rPr>
        <sz val="8"/>
        <color theme="2" tint="-0.499984740745262"/>
        <rFont val="Arial"/>
        <family val="2"/>
      </rPr>
      <t>(Population (= denominator) IN 16)</t>
    </r>
  </si>
  <si>
    <r>
      <t xml:space="preserve">Grundgesamtheit KN 17:
</t>
    </r>
    <r>
      <rPr>
        <sz val="8"/>
        <color theme="2" tint="-0.499984740745262"/>
        <rFont val="Arial"/>
        <family val="2"/>
      </rPr>
      <t>(Population (= denominator) IN 17)</t>
    </r>
  </si>
  <si>
    <r>
      <t xml:space="preserve">Zähler KN 17:
</t>
    </r>
    <r>
      <rPr>
        <sz val="8"/>
        <color theme="2" tint="-0.499984740745262"/>
        <rFont val="Arial"/>
        <family val="2"/>
      </rPr>
      <t>(Numerator IN 17)</t>
    </r>
  </si>
  <si>
    <r>
      <t xml:space="preserve">KN 17 - Kennzahlenberechnung:
</t>
    </r>
    <r>
      <rPr>
        <sz val="9"/>
        <color theme="2" tint="-0.499984740745262"/>
        <rFont val="Arial"/>
        <family val="2"/>
      </rPr>
      <t>(IN 17 - Indicator calculation)</t>
    </r>
  </si>
  <si>
    <r>
      <t xml:space="preserve">KN 18 - Kennzahlenberechnung:
</t>
    </r>
    <r>
      <rPr>
        <sz val="9"/>
        <color theme="2" tint="-0.499984740745262"/>
        <rFont val="Arial"/>
        <family val="2"/>
      </rPr>
      <t>(IN 18 - Indicator calculation)</t>
    </r>
  </si>
  <si>
    <r>
      <t xml:space="preserve">Zähler KN 19:
</t>
    </r>
    <r>
      <rPr>
        <sz val="8"/>
        <color theme="2" tint="-0.499984740745262"/>
        <rFont val="Arial"/>
        <family val="2"/>
      </rPr>
      <t>(Numerator IN 19)</t>
    </r>
  </si>
  <si>
    <r>
      <t xml:space="preserve">KN 19 - Kennzahlenberechnung:
</t>
    </r>
    <r>
      <rPr>
        <sz val="9"/>
        <color theme="2" tint="-0.499984740745262"/>
        <rFont val="Arial"/>
        <family val="2"/>
      </rPr>
      <t>(IN 19 - Indicator calculation)</t>
    </r>
  </si>
  <si>
    <r>
      <t xml:space="preserve">Grundgesamtheit KN 19:
</t>
    </r>
    <r>
      <rPr>
        <sz val="8"/>
        <color theme="2" tint="-0.499984740745262"/>
        <rFont val="Arial"/>
        <family val="2"/>
      </rPr>
      <t>(Population (= denominator) IN 19)</t>
    </r>
  </si>
  <si>
    <r>
      <t xml:space="preserve">KN 20 - Kennzahlenberechnung:
</t>
    </r>
    <r>
      <rPr>
        <sz val="9"/>
        <color theme="2" tint="-0.499984740745262"/>
        <rFont val="Arial"/>
        <family val="2"/>
      </rPr>
      <t>(IN 20 - Indicator calculation)</t>
    </r>
  </si>
  <si>
    <r>
      <t xml:space="preserve">KN 21 - Kennzahlenberechnung:
</t>
    </r>
    <r>
      <rPr>
        <sz val="9"/>
        <color theme="2" tint="-0.499984740745262"/>
        <rFont val="Arial"/>
        <family val="2"/>
      </rPr>
      <t>(IN 21 - Indicator calculation)</t>
    </r>
  </si>
  <si>
    <r>
      <t xml:space="preserve">Zähler KN 21:
</t>
    </r>
    <r>
      <rPr>
        <sz val="8"/>
        <color theme="2" tint="-0.499984740745262"/>
        <rFont val="Arial"/>
        <family val="2"/>
      </rPr>
      <t>(Numerator IN 21)</t>
    </r>
  </si>
  <si>
    <r>
      <t xml:space="preserve">Grundgesamtheit KN 21:
</t>
    </r>
    <r>
      <rPr>
        <sz val="8"/>
        <color theme="2" tint="-0.499984740745262"/>
        <rFont val="Arial"/>
        <family val="2"/>
      </rPr>
      <t>(Population (= denominator) IN 21)</t>
    </r>
  </si>
  <si>
    <r>
      <t xml:space="preserve">Grundgesamtheit KN 22:
</t>
    </r>
    <r>
      <rPr>
        <sz val="8"/>
        <color theme="2" tint="-0.499984740745262"/>
        <rFont val="Arial"/>
        <family val="2"/>
      </rPr>
      <t>(Population (= denominator) IN 22)</t>
    </r>
  </si>
  <si>
    <r>
      <t xml:space="preserve">Zähler KN 22:
</t>
    </r>
    <r>
      <rPr>
        <sz val="8"/>
        <color theme="2" tint="-0.499984740745262"/>
        <rFont val="Arial"/>
        <family val="2"/>
      </rPr>
      <t>(Numerator IN 22)</t>
    </r>
  </si>
  <si>
    <r>
      <t xml:space="preserve">KN 22 - Kennzahlenberechnung:
</t>
    </r>
    <r>
      <rPr>
        <sz val="9"/>
        <color theme="2" tint="-0.499984740745262"/>
        <rFont val="Arial"/>
        <family val="2"/>
      </rPr>
      <t>(IN 22 - Indicator calculation)</t>
    </r>
  </si>
  <si>
    <r>
      <t xml:space="preserve">KN 23 - Kennzahlenberechnung:
</t>
    </r>
    <r>
      <rPr>
        <sz val="9"/>
        <color theme="2" tint="-0.499984740745262"/>
        <rFont val="Arial"/>
        <family val="2"/>
      </rPr>
      <t>(IN 23 - Indicator calculation)</t>
    </r>
  </si>
  <si>
    <r>
      <t xml:space="preserve">Zähler KN 23:
</t>
    </r>
    <r>
      <rPr>
        <sz val="8"/>
        <color theme="2" tint="-0.499984740745262"/>
        <rFont val="Arial"/>
        <family val="2"/>
      </rPr>
      <t>(Numerator IN 23)</t>
    </r>
  </si>
  <si>
    <r>
      <t xml:space="preserve">Grundgesamtheit KN 23:
</t>
    </r>
    <r>
      <rPr>
        <sz val="8"/>
        <color theme="2" tint="-0.499984740745262"/>
        <rFont val="Arial"/>
        <family val="2"/>
      </rPr>
      <t>(Population (= denominator) IN 23)</t>
    </r>
  </si>
  <si>
    <r>
      <t xml:space="preserve">KN 24 - Kennzahlenberechnung:
</t>
    </r>
    <r>
      <rPr>
        <sz val="9"/>
        <color theme="2" tint="-0.499984740745262"/>
        <rFont val="Arial"/>
        <family val="2"/>
      </rPr>
      <t>(IN 24 - Indicator calculation)</t>
    </r>
  </si>
  <si>
    <r>
      <t xml:space="preserve">Zähler KN 24:
</t>
    </r>
    <r>
      <rPr>
        <sz val="8"/>
        <color theme="2" tint="-0.499984740745262"/>
        <rFont val="Arial"/>
        <family val="2"/>
      </rPr>
      <t>(Numerator IN 24)</t>
    </r>
  </si>
  <si>
    <r>
      <t xml:space="preserve">Grundgesamtheit KN 24:
</t>
    </r>
    <r>
      <rPr>
        <sz val="8"/>
        <color theme="2" tint="-0.499984740745262"/>
        <rFont val="Arial"/>
        <family val="2"/>
      </rPr>
      <t>(Population (= denominator) IN 24)</t>
    </r>
  </si>
  <si>
    <r>
      <t xml:space="preserve">Grundgesamtheit KN 25:
</t>
    </r>
    <r>
      <rPr>
        <sz val="8"/>
        <color theme="2" tint="-0.499984740745262"/>
        <rFont val="Arial"/>
        <family val="2"/>
      </rPr>
      <t>(Population (= denominator) IN 25)</t>
    </r>
  </si>
  <si>
    <r>
      <t xml:space="preserve">Zähler KN 25:
</t>
    </r>
    <r>
      <rPr>
        <sz val="8"/>
        <color theme="2" tint="-0.499984740745262"/>
        <rFont val="Arial"/>
        <family val="2"/>
      </rPr>
      <t>(Numerator IN 25)</t>
    </r>
  </si>
  <si>
    <r>
      <t xml:space="preserve">KN 25 - Kennzahlenberechnung:
</t>
    </r>
    <r>
      <rPr>
        <sz val="9"/>
        <color theme="2" tint="-0.499984740745262"/>
        <rFont val="Arial"/>
        <family val="2"/>
      </rPr>
      <t>(IN 25 - Indicator calculation)</t>
    </r>
  </si>
  <si>
    <t>5-323.4</t>
  </si>
  <si>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5-323* | 5-324* | 5-325* | 5-327* | 5-328*</t>
    </r>
  </si>
  <si>
    <r>
      <rPr>
        <b/>
        <sz val="8"/>
        <color theme="1"/>
        <rFont val="Arial"/>
        <family val="2"/>
      </rPr>
      <t xml:space="preserve">Jeder Code außer: </t>
    </r>
    <r>
      <rPr>
        <sz val="8"/>
        <color theme="1"/>
        <rFont val="Arial"/>
        <family val="2"/>
      </rPr>
      <t xml:space="preserve">
</t>
    </r>
    <r>
      <rPr>
        <sz val="8"/>
        <color theme="6" tint="-0.249977111117893"/>
        <rFont val="Arial"/>
        <family val="2"/>
      </rPr>
      <t>(Any code except:)</t>
    </r>
    <r>
      <rPr>
        <sz val="8"/>
        <color theme="1"/>
        <rFont val="Arial"/>
        <family val="2"/>
      </rPr>
      <t xml:space="preserve">
5-323* | 5-324* | 5-325* | 5-327* | 5-328*
</t>
    </r>
    <r>
      <rPr>
        <i/>
        <sz val="8"/>
        <color theme="1"/>
        <rFont val="Arial"/>
        <family val="2"/>
      </rPr>
      <t xml:space="preserve">oder </t>
    </r>
    <r>
      <rPr>
        <i/>
        <sz val="8"/>
        <color theme="6" tint="-0.249977111117893"/>
        <rFont val="Arial"/>
        <family val="2"/>
      </rPr>
      <t>(or)</t>
    </r>
    <r>
      <rPr>
        <sz val="8"/>
        <color theme="1"/>
        <rFont val="Arial"/>
        <family val="2"/>
      </rPr>
      <t xml:space="preserve">
leer </t>
    </r>
    <r>
      <rPr>
        <sz val="8"/>
        <color theme="6" tint="-0.249977111117893"/>
        <rFont val="Arial"/>
        <family val="2"/>
      </rPr>
      <t>(empty)</t>
    </r>
  </si>
  <si>
    <r>
      <t xml:space="preserve">Keine Berechung des Zählers durch OncoBox
</t>
    </r>
    <r>
      <rPr>
        <sz val="9"/>
        <color theme="2" tint="-0.499984740745262"/>
        <rFont val="Arial"/>
        <family val="2"/>
      </rPr>
      <t>(No calculation of the numerator through the OncoBox)</t>
    </r>
  </si>
  <si>
    <r>
      <t xml:space="preserve">Zähler KN 7:
</t>
    </r>
    <r>
      <rPr>
        <sz val="8"/>
        <color theme="2" tint="-0.499984740745262"/>
        <rFont val="Arial"/>
        <family val="2"/>
      </rPr>
      <t>(Numerator IN 6)</t>
    </r>
  </si>
  <si>
    <r>
      <t xml:space="preserve">Grundgesamtheit KN 7:
</t>
    </r>
    <r>
      <rPr>
        <sz val="8"/>
        <color theme="2" tint="-0.499984740745262"/>
        <rFont val="Arial"/>
        <family val="2"/>
      </rPr>
      <t>(Population (=denominator) IN 7)</t>
    </r>
  </si>
  <si>
    <t>Zentrumsfälle Lungenkarzinom</t>
  </si>
  <si>
    <r>
      <t xml:space="preserve">Alle R- und F-Fälle (im Kennzahlenjahr)
</t>
    </r>
    <r>
      <rPr>
        <sz val="8"/>
        <color theme="2" tint="-0.499984740745262"/>
        <rFont val="Arial"/>
        <family val="2"/>
      </rPr>
      <t>(All R- and F-cases (in the indicator year))</t>
    </r>
  </si>
  <si>
    <t>IV (IV)</t>
  </si>
  <si>
    <t>Das präth. UICC-Stadium "IV" ist für eine Zuordnung zu den Basisdaten nicht ausreichend. Es ist "IVA" oder "IVB" zu dokumentieren.</t>
  </si>
  <si>
    <t>The preth. UICC stage "IV" is not sufficient for the assignment to the basic data. "IVA" or "IVB" must be documented.</t>
  </si>
  <si>
    <t>Das postth. UICC-Stadium "IV" ist für eine Zuordnung zu den Basisdaten nicht ausreichend. Es ist "IVA" oder "IVB" zu dokumentieren.</t>
  </si>
  <si>
    <t>The postop. UICC stage "IV" is not sufficient for the assignment to the basic data. "IVA" or "IVB" must be documented.</t>
  </si>
  <si>
    <t xml:space="preserve">Das Alter bei Diagnose ist leer. </t>
  </si>
  <si>
    <t xml:space="preserve">The age at diagnosis is empty. </t>
  </si>
  <si>
    <t>leer (empty)</t>
  </si>
  <si>
    <t>Das Diagnosedatum des Primärtumors/Lokalrezidivs ist leer.</t>
  </si>
  <si>
    <t>The date of diagnosis of the primary tumor/local recurrence is empty.</t>
  </si>
  <si>
    <t>Fallkategorie</t>
  </si>
  <si>
    <t>The case category cannot be determined. Please check the completeness of the data.</t>
  </si>
  <si>
    <t xml:space="preserve">Es fehlt die Lokalisation bei allen dokumentierten Fernmetastasen. </t>
  </si>
  <si>
    <t xml:space="preserve">The localisation of all documented distant metastases is missing. </t>
  </si>
  <si>
    <t>Es fehlt das Diagnosedatum bei allen dokumentierten Fernmetastasen.</t>
  </si>
  <si>
    <t>The diagnosis date of all distant metastases is missing.</t>
  </si>
  <si>
    <t>Die Fallkategorie kann nicht bestimmt werden. Bitte prüfen Sie die Vollständigkeit der Angaben.</t>
  </si>
  <si>
    <r>
      <t xml:space="preserve">Falldatensätze verwertbar
</t>
    </r>
    <r>
      <rPr>
        <sz val="8"/>
        <color theme="2" tint="-0.499984740745262"/>
        <rFont val="Arial"/>
        <family val="2"/>
      </rPr>
      <t>(Case data - usable)</t>
    </r>
  </si>
  <si>
    <r>
      <t xml:space="preserve">   davon ohne Defizit
</t>
    </r>
    <r>
      <rPr>
        <b/>
        <sz val="8"/>
        <color theme="2" tint="-0.499984740745262"/>
        <rFont val="Arial"/>
        <family val="2"/>
      </rPr>
      <t xml:space="preserve">   </t>
    </r>
    <r>
      <rPr>
        <sz val="8"/>
        <color theme="2" tint="-0.499984740745262"/>
        <rFont val="Arial"/>
        <family val="2"/>
      </rPr>
      <t>(without deficit)</t>
    </r>
  </si>
  <si>
    <r>
      <t>Anzahl Defizite</t>
    </r>
    <r>
      <rPr>
        <b/>
        <vertAlign val="superscript"/>
        <sz val="8"/>
        <rFont val="Arial"/>
        <family val="2"/>
      </rPr>
      <t>1)</t>
    </r>
    <r>
      <rPr>
        <b/>
        <sz val="8"/>
        <rFont val="Arial"/>
        <family val="2"/>
      </rPr>
      <t xml:space="preserve">
</t>
    </r>
    <r>
      <rPr>
        <sz val="8"/>
        <color theme="2" tint="-0.499984740745262"/>
        <rFont val="Arial"/>
        <family val="2"/>
      </rPr>
      <t>(Number of deficits)</t>
    </r>
  </si>
  <si>
    <r>
      <t xml:space="preserve">Aufbau und Struktur-Algorithmen der Tabelle Gesamtbetrachtung für das Modul Zertifizierung
</t>
    </r>
    <r>
      <rPr>
        <sz val="9"/>
        <color theme="6" tint="-0.249977111117893"/>
        <rFont val="Arial"/>
        <family val="2"/>
      </rPr>
      <t>(Structure and structural algorithms of the table overall view for the module certification)</t>
    </r>
  </si>
  <si>
    <r>
      <t xml:space="preserve">Aufbau und Struktur-Algorithmen der Tabelle Gesamtbetrachtung für das Modul DigiNet
</t>
    </r>
    <r>
      <rPr>
        <sz val="9"/>
        <color theme="6" tint="-0.249977111117893"/>
        <rFont val="Arial"/>
        <family val="2"/>
      </rPr>
      <t>(Structure and structural algorithms of the table overall view for the module DigiNet)</t>
    </r>
  </si>
  <si>
    <t>Kein Primärtumor/Lokalrezidiv (N)
Hauptbronchus (C34.0)
Lungenoberlappen (C34.1)
Lungenmittellappen (C34.2)
Lungenunterlappen (C34.3)
Lunge, mehrere Teilbereiche überlappend (C34.8)
Lunge o.n.A (C34.9)
Intrathorakaler Lymphknoten (C77.1)
Sonstiges (S)
Unbekannt (U)</t>
  </si>
  <si>
    <t>Im Fall einer ausschließlichen Fernmetastasierung (s. Feld "Fallart") kann ein "N" übersendet werden.
C77.1 kann nicht als Primärfall gezählt werden, sondern ist nur als Lokalrezidiv sendbar (Nicht-Primärfall).</t>
  </si>
  <si>
    <t>Es ist eine Mehrfachnennung der Ausprägungen möglich, um eine Überlappung der Teilbereiche abbilden zu können. 
Im Fall einer ausschließlichen Fernmetastasierung (s. Feld "Fallart") kann ein "N" übersendet werden.
2D60.1 kann nicht als Primärfall gezählt werden, sondern ist nur als Lokalrezidiv sendbar (Nicht-Primärfall).</t>
  </si>
  <si>
    <t>&lt;EGFR_Exon21_L858R&gt;</t>
  </si>
  <si>
    <t>Ergebnis der NTRK1-3-Untersuchung (Next-generation Sequencing).
Wurde keine NTRK1-3-Untersuchung durchgeführt, kann dieses Feld leergelassen werden.</t>
  </si>
  <si>
    <t>Ergebnis der NTRK1-3-Untersuchung (Immunohistochemie).
Wurde keine NTRK1-3-Untersuchung durchgeführt, kann dieses Feld leergelassen werden.</t>
  </si>
  <si>
    <t>Ergebnis der NTRK1-3-Untersuchung (Reverse-Transkriptase-Polymerase-Kettenreaktion).
Wurde keine NTRK1-3-Untersuchung durchgeführt, kann dieses Feld leergelassen werden.</t>
  </si>
  <si>
    <t>Ergebnis der RET-Untersuchung (Reverse-Transkriptase-Polymerase-Kettenreaktion).
Wurde keine RET-Untersuchung durchgeführt, kann dieses Feld leergelassen werden.</t>
  </si>
  <si>
    <t>DigiNet (DN)
nNGM (nNGM)
Sonstiges (S)</t>
  </si>
  <si>
    <t>Name der Studie (Auswahlfeld). DigiNet-Studienpatienten werden über die Ausprägung "DN" identifiziert. Bei DigiNet-Studienpatient*innen ist nur "DN" zu übersenden und nicht "nNGM". Für nNGM-Patienten, die nicht an der DigiNet-Studie teilnehmen, soll "nNGM" übersendet werden.
Bei der Angabe von "Sonstiges", sollte der Studienname im Freitextfeld K01 übersendet werden.</t>
  </si>
  <si>
    <t>Verstorben (T)
Lebend (L)</t>
  </si>
  <si>
    <t>No primary tumour/local recurrence (N)
Main bronchus (C34.0)
Upper lobe, bronchus or lung (C34.1)
Middle lobe, bronchus or lung (C34.2)
Lower lobe, bronchus or lung (C34.3)
Overlapping lesion of bronchus and lung (C34.8)
Bronchus or lung, unspecified (C34.9)
Intrathoracic lymph node (C77.1)
Other (S)
Unknown (U)</t>
  </si>
  <si>
    <t>In the case of an exclusive distant metastasis (see field "Case type"), an "N" can be sent. 
C77.1 cannot be counted as a primary case, but can only be sent as a local recurrence (non-primary case).</t>
  </si>
  <si>
    <t>No primary tumour/local recurrence (N)
Main bronchus (XA9TC5)
Upper lobe of lung (XA9HN5)
Middle lobe of lung (XA1N36)
Lower lobe of lung (XA7L34)
Intrathoracic lymph node (2D60.1)
Other (S)
Unknown (U)</t>
  </si>
  <si>
    <t>It is possible to specify multiple characteristics in order to be able to map an overlap of the sub-areas. 
In the case of an exclusive distant metastasis (see field "Case type"), an "N" can be sent.
2D60.1 cannot be counted as a primary case, but can only be sent as a local recurrence (non-primary case).</t>
  </si>
  <si>
    <t>Result of the NTRK1-3 examination (Reverse transcription polymerase chain reaction).
If no NTRK1-3 examination was performed, this field can be left blank.</t>
  </si>
  <si>
    <t>Result of the NTRK1-3 examination (immunohistochemistry).
If no NTRK1-3 examination was performed, this field can be left blank.</t>
  </si>
  <si>
    <t>Result of the examination (Next-generation Sequencing).
If no NTRK1-3 examination was performed, this field can be left blank.</t>
  </si>
  <si>
    <t>Result of the RET examination (Reverse transcription polymerase chain reaction).
If no RET examination was performed, this field can be left blank.</t>
  </si>
  <si>
    <t>DigiNet (DN)
nNGM (nNGM)
Other (S)</t>
  </si>
  <si>
    <t>Name of the study (selection field). DigiNet study patients are identified via the expression "DN". For DigiNet study patients, only "DN" is to be sent and not "nNGM". For nNGM patients not participating in the DigiNet study, "nNGM" should be sent.
If "Other" is indicated, the study name should be sent in the free text field K01.</t>
  </si>
  <si>
    <r>
      <rPr>
        <b/>
        <sz val="8"/>
        <rFont val="Arial"/>
        <family val="2"/>
      </rPr>
      <t>Mindestens eine der folgenden Ausprägungen:</t>
    </r>
    <r>
      <rPr>
        <sz val="8"/>
        <rFont val="Arial"/>
        <family val="2"/>
      </rPr>
      <t xml:space="preserve">
(At least one of the following values:)
Primärtumor/Lokalrezidiv (PL)</t>
    </r>
  </si>
  <si>
    <r>
      <t xml:space="preserve">Alle Systemtherapie-Gruppen:
</t>
    </r>
    <r>
      <rPr>
        <sz val="8"/>
        <color theme="2" tint="-0.499984740745262"/>
        <rFont val="Arial"/>
        <family val="2"/>
      </rPr>
      <t>(All systemic therapy groups:)</t>
    </r>
  </si>
  <si>
    <r>
      <t xml:space="preserve">Mind. 1 Histologie-Gruppe:
</t>
    </r>
    <r>
      <rPr>
        <sz val="8"/>
        <color theme="2" tint="-0.499984740745262"/>
        <rFont val="Arial"/>
        <family val="2"/>
      </rPr>
      <t>(At least 1 histology group:)</t>
    </r>
  </si>
  <si>
    <r>
      <t xml:space="preserve">Mind. 1 Operation-Gruppe:
</t>
    </r>
    <r>
      <rPr>
        <sz val="8"/>
        <color theme="2" tint="-0.499984740745262"/>
        <rFont val="Arial"/>
        <family val="2"/>
      </rPr>
      <t>(At least 1 surgery group:)</t>
    </r>
  </si>
  <si>
    <r>
      <t xml:space="preserve">1) </t>
    </r>
    <r>
      <rPr>
        <sz val="8"/>
        <color theme="1"/>
        <rFont val="Arial"/>
        <family val="2"/>
      </rPr>
      <t xml:space="preserve">Es werden keine Widersprüche hinsichtlich des Tumortyps zugelassen, d.h. ein Fall muss entweder eindeutig ein NSCLC- oder ein SCLC-Fall sein. Gibt es zwei Histologien mit widersprüchlichen Angaben, werden diese für die entsprechenden Auswertungen, in denen die Angabe NSCLC / SCLC benötigt werden (Basisdaten, Kennzahlenbogen,...), nicht berücksichtigt.
</t>
    </r>
    <r>
      <rPr>
        <sz val="8"/>
        <color theme="6" tint="-0.249977111117893"/>
        <rFont val="Arial"/>
        <family val="2"/>
      </rPr>
      <t>(No contradictions regarding tumour type will be allowed, i.e. a case must be clearly either an NSCLC or an SCLC case. If there are two histologies with contradictory information, they will not be considered for the corresponding evaluations, where the informatoin NSCLC / SCLC is required (Basic data, indicator sheet,...).)</t>
    </r>
  </si>
  <si>
    <r>
      <t xml:space="preserve">WENN "ICD-Code Version" = "ICD-10" DANN:
</t>
    </r>
    <r>
      <rPr>
        <sz val="8"/>
        <color theme="2" tint="-0.499984740745262"/>
        <rFont val="Arial"/>
        <family val="2"/>
      </rPr>
      <t>(IF "ICD-Code version" = "ICD-10" THEN:)</t>
    </r>
  </si>
  <si>
    <r>
      <t xml:space="preserve">WENN "ICD-Code Version" = "ICD-11" DANN: 
</t>
    </r>
    <r>
      <rPr>
        <sz val="8"/>
        <color theme="2" tint="-0.499984740745262"/>
        <rFont val="Arial"/>
        <family val="2"/>
      </rPr>
      <t>(IF "ICD-Code version" = "ICD-11" THEN:)</t>
    </r>
  </si>
  <si>
    <r>
      <t xml:space="preserve">Alle Operation-Gruppen:
</t>
    </r>
    <r>
      <rPr>
        <sz val="8"/>
        <color theme="2" tint="-0.499984740745262"/>
        <rFont val="Arial"/>
        <family val="2"/>
      </rPr>
      <t>(For all surgery groups:)</t>
    </r>
  </si>
  <si>
    <r>
      <t xml:space="preserve">Mind. 1 Strahlentherapie-Gruppe:
</t>
    </r>
    <r>
      <rPr>
        <sz val="8"/>
        <color theme="2" tint="-0.499984740745262"/>
        <rFont val="Arial"/>
        <family val="2"/>
      </rPr>
      <t>(At least 1 radiotherapy group:)</t>
    </r>
  </si>
  <si>
    <r>
      <t xml:space="preserve">Mind. 1 Systemtherapie-Gruppe:
</t>
    </r>
    <r>
      <rPr>
        <sz val="8"/>
        <color theme="2" tint="-0.499984740745262"/>
        <rFont val="Arial"/>
        <family val="2"/>
      </rPr>
      <t>(At least 1 systemic therapy group:)</t>
    </r>
  </si>
  <si>
    <r>
      <t xml:space="preserve">ODER
</t>
    </r>
    <r>
      <rPr>
        <sz val="8"/>
        <color theme="2" tint="-0.499984740745262"/>
        <rFont val="Arial"/>
        <family val="2"/>
      </rPr>
      <t>(OR)</t>
    </r>
  </si>
  <si>
    <r>
      <t xml:space="preserve">Mind. 1 Fernmetastasen-Gruppe:
</t>
    </r>
    <r>
      <rPr>
        <sz val="8"/>
        <color theme="2" tint="-0.499984740745262"/>
        <rFont val="Arial"/>
        <family val="2"/>
      </rPr>
      <t>(At least 1 distant metastasis group:)</t>
    </r>
  </si>
  <si>
    <t>Großzelliges Karzinom o.n.A.</t>
  </si>
  <si>
    <t>Undifferenziertes Karzinom o.n.A.</t>
  </si>
  <si>
    <t>NUT (Nuclear protein in testis)-assoziiertes Karzinom</t>
  </si>
  <si>
    <t>Spindelzellkarzinom o.n.A.</t>
  </si>
  <si>
    <t>Kleinzelliges Karzinom o.n.A.</t>
  </si>
  <si>
    <t>Kleinzelliges spindelzelliges Karzinom</t>
  </si>
  <si>
    <t>Kleinzelliges Karzinom vom Intermediärtyp</t>
  </si>
  <si>
    <t>Haferzell-Karzinom (C34.-)</t>
  </si>
  <si>
    <t>Plattenepithel-Carcinoma in situ o.n.A.</t>
  </si>
  <si>
    <t>Plattenepithelkarzinom o.n.A.</t>
  </si>
  <si>
    <t>Verhornendes Plattenepithelkarzinom o.n.A.</t>
  </si>
  <si>
    <t>Großzelliges nichtverhornendes Plattenepithelkarzinom o.n.A.</t>
  </si>
  <si>
    <t>Kleinzelliges nichtverhornendes Plattenepithelkarzinom</t>
  </si>
  <si>
    <t>Spindelzelliges Plattenepithelkarzinom</t>
  </si>
  <si>
    <t>Adenokarzinom o.n.A.</t>
  </si>
  <si>
    <t>Solides Karzinom o.n.A.</t>
  </si>
  <si>
    <t>Nichtmuzinöses Adenocarcinoma in situ der Lunge (C34.-)</t>
  </si>
  <si>
    <t>Muzinöses Adenocarcinoma in situ (C34.-)</t>
  </si>
  <si>
    <t>Muzinöses Adenokarzinom der Lunge (C34.-)</t>
  </si>
  <si>
    <t>Gemischtes muzinöses und nichtmuzinöses Adenokarzinom der Lunge (C34.-)</t>
  </si>
  <si>
    <t>Nichtmuzinöses minimal-invasives Adenokarzinom (C34.-)</t>
  </si>
  <si>
    <t>Muzinöses minimal-invasives Adenokarzinom (C34.-)</t>
  </si>
  <si>
    <t>Papilläres Adenokarzinom o.n.A.</t>
  </si>
  <si>
    <t>Mikropapilläres Karzinom o.n.A. (C18.-, C19.9, C20.9, C34.-)</t>
  </si>
  <si>
    <t>Klarzelliges Adenokarzinom o.n.A.</t>
  </si>
  <si>
    <t>Muzinöses Adenokarzinom</t>
  </si>
  <si>
    <t>Azinuszell-Zystadenokarzinom [obs.]</t>
  </si>
  <si>
    <t>Lungenblastom (C34.-)</t>
  </si>
  <si>
    <t>Karzinosarkom o.n.A.</t>
  </si>
  <si>
    <t>Adenokarzinom vom intestinalen Typ (C16.-)</t>
  </si>
  <si>
    <t>Large cell carcinoma, NOS</t>
  </si>
  <si>
    <t>Carcinoma, undifferentiated, NOS</t>
  </si>
  <si>
    <t xml:space="preserve">Nuclear protein in testis (NUT)-associated carcinoma </t>
  </si>
  <si>
    <t>Spindle cell carcinoma, NOS</t>
  </si>
  <si>
    <t>Small cell carcinoma, NOS</t>
  </si>
  <si>
    <t>Small cell carcinoma, fusiform cell</t>
  </si>
  <si>
    <t>Small cell carcinoma, intermediate cell</t>
  </si>
  <si>
    <t>Squamous cell carcinoma in situ, NOS</t>
  </si>
  <si>
    <t>Squamous cell carcinoma, NOS</t>
  </si>
  <si>
    <t>Squamous cell carcinoma, keratinizing, NOS</t>
  </si>
  <si>
    <t>Squamous cell carcinoma, large cell, nonkeratinizing, NOS</t>
  </si>
  <si>
    <t>Squamous cell carcinoma, small cell, nonkeratinizing</t>
  </si>
  <si>
    <t>Squamous cell carcinoma, spindle cell</t>
  </si>
  <si>
    <t>Squamous cell carcinoma, adenoid</t>
  </si>
  <si>
    <t>Lymphoepithelial carcinoma</t>
  </si>
  <si>
    <t>Adenocarcinoma, NOS</t>
  </si>
  <si>
    <t>Solid carcinoma, NOS</t>
  </si>
  <si>
    <t>Papillary adenocarcinoma, NOS</t>
  </si>
  <si>
    <t>Clear cell adenocarcinoma, NOS</t>
  </si>
  <si>
    <t>Acinar cell cystadenocarcinoma</t>
  </si>
  <si>
    <t>Carcinosarcoma, NOS</t>
  </si>
  <si>
    <t>Oat cell carcinoma (C34.-)</t>
  </si>
  <si>
    <t>Adenocarcinoma, intestinal type (C16.-)</t>
  </si>
  <si>
    <t>Adenocarcinoma in situ, non-mucinous (C34.-)</t>
  </si>
  <si>
    <t>Lepidic adenocarcinoma (C34.-) </t>
  </si>
  <si>
    <t>Adenocarcinoma in situ, mucinous (C34.-)</t>
  </si>
  <si>
    <t>Invasive mucinous adenocarcinoma (C34.-)</t>
  </si>
  <si>
    <t>Mixed invasive mucinous and non-mucinous adenocarcinoma (C34.-) </t>
  </si>
  <si>
    <t>Minimally invasive adenocarcinoma, non-mucinous (C34.-)</t>
  </si>
  <si>
    <t>Minimally invasive adenocarcinoma, mucinous (C34.-)</t>
  </si>
  <si>
    <t>Micropapillary carcinoma, NOS (C18.-, C19.9, C20.9, C34.-)</t>
  </si>
  <si>
    <t>Mucinous adenocarcinoma</t>
  </si>
  <si>
    <t>Acinar cell carcinoma</t>
  </si>
  <si>
    <t>Pulmonary blastoma (C34.-)</t>
  </si>
  <si>
    <t>NX (NX)
N0 (N0)
N2 (N2)
N3 (N3</t>
  </si>
  <si>
    <t>Das präth. UICC-Stadium entspricht nicht den dokumentierten präth. TNM Angaben. (IIB)</t>
  </si>
  <si>
    <t>Das postop. UICC-Stadium entspricht nicht den dokumentierten präth. TNM Angaben. (IIB)</t>
  </si>
  <si>
    <t>Neuroendokriner Tumor o.n.A. (typisches Karzinoid)</t>
  </si>
  <si>
    <t>Carcinoid tumor, NOS (typical carcinoid)</t>
  </si>
  <si>
    <t>Neuroendokriner Tumor, Grad 2 (atypisches Karzinoid)</t>
  </si>
  <si>
    <t>Neuroendocrine tumor, grade 2 (atypcial carcinoid)</t>
  </si>
  <si>
    <t>NSCLC (nicht-kleinzellig)</t>
  </si>
  <si>
    <t>Okkult (Okk)</t>
  </si>
  <si>
    <t>Das präth. UICC-Stadium entspricht nicht den dokumentierten präth. TNM Angaben. (Okk)</t>
  </si>
  <si>
    <t>The preth. UICC stage does not correspond to the documented preth. TNM data. (Okk)</t>
  </si>
  <si>
    <t xml:space="preserve">T0 (T0)
Tis (Tis)
T1 (T1)
T1(mi) (T1mi)
T1a (T1a)
T1b (T1b)
T1c (T1c)
T2 (T2) 
T2a (T2a)
T2b (T2b)
T3 (T3)
T4 (T4) </t>
  </si>
  <si>
    <t>IA (IA)</t>
  </si>
  <si>
    <t>Das präth. UICC-Stadium entspricht nicht den dokumentierten präth. TNM Angaben.(IA)</t>
  </si>
  <si>
    <t>The preth. UICC stage does not correspond to the documented preth. TNM data. (IA)</t>
  </si>
  <si>
    <t xml:space="preserve">TX (TX)
T0 (T0)
Tis (Tis)
T1(mi) (T1mi)
T1a (T1a)
T1b (T1b)
T1c (T1c)
T2 (T2) 
T2a (T2a)
T2b (T2b)
T3 (T3)
T4 (T4) </t>
  </si>
  <si>
    <t>The preth. UICC stage does not correspond to the documented preth. TNM data. (IIB)</t>
  </si>
  <si>
    <t>Das präth. UICC-Stadium entspricht nicht den dokumentierten präth. TNM Angaben. (IV)</t>
  </si>
  <si>
    <t>The preth. UICC stage does not correspond to the documented preth. TNM data. (IV)</t>
  </si>
  <si>
    <t>Das postop. UICC-Stadium entspricht nicht den dokumentierten postop. TNM Angaben.(Okk)</t>
  </si>
  <si>
    <t>The preth. UICC stage does not correspond to the documented postop. TNM data. (Okk)</t>
  </si>
  <si>
    <t>Das postop. UICC-Stadium entspricht nicht den dokumentierten postop. TNM Angaben.(IA)</t>
  </si>
  <si>
    <t>The preth. UICC stage does not correspond to the documented postop. TNM data. (IA)</t>
  </si>
  <si>
    <t>The postop. UICC stage does not correspond to the documented postop. TNM data. (IIB)</t>
  </si>
  <si>
    <t>Das Postop. UICC-Stadium entspricht nicht den dokumentierten Postop. TNM Angaben. (IV)</t>
  </si>
  <si>
    <t>The postop. UICC stage does not correspond to the documented postop. TNM data. (IV)</t>
  </si>
  <si>
    <t>MX (MX)
M0 (M0)
M1a (M1a)
M1b (M1b)
M1c (M1c)</t>
  </si>
  <si>
    <r>
      <rPr>
        <b/>
        <sz val="8"/>
        <rFont val="Arial"/>
        <family val="2"/>
      </rPr>
      <t>Mindestens eine der folgenden Ausprägungen:</t>
    </r>
    <r>
      <rPr>
        <sz val="8"/>
        <rFont val="Arial"/>
        <family val="2"/>
      </rPr>
      <t xml:space="preserve">
(At least one of the following values:)
Fernmetastase(n) (FM)</t>
    </r>
  </si>
  <si>
    <t xml:space="preserve">TX (TX)
T0 (T0)
Tis (Tis)
T1(mi) (T1mi)
T3 (T3)
T4 (T4) </t>
  </si>
  <si>
    <t xml:space="preserve">
TX (TX)
T0 (T0)
Tis (Tis)
T1(mi) (T1mi)
T3 (T3)
T4 (T4) </t>
  </si>
  <si>
    <t xml:space="preserve">NX (NX)
N0 (N0)
N1 (N1)
N2 (N2)
</t>
  </si>
  <si>
    <t>MX (MX)
M1a (M1a)
M1b (M1b)
M1c (M1c)</t>
  </si>
  <si>
    <t>Das präth. UICC-Stadium entspricht nicht den dokumentierten präth. TNM Angaben. (IIIA3)</t>
  </si>
  <si>
    <t>The preth. UICC stage does not correspond to the documented preth. TNM data. (IIIA3)</t>
  </si>
  <si>
    <t>IIIA3 (IIIA3)</t>
  </si>
  <si>
    <t>IIIA4 (IIIA4)</t>
  </si>
  <si>
    <t>Das präth. UICC-Stadium entspricht nicht den dokumentierten präth. TNM Angaben. (IIIA4)</t>
  </si>
  <si>
    <t>The preth. UICC stage does not correspond to the documented preth. TNM data. (IIIA4)</t>
  </si>
  <si>
    <t>IIIA1 (IIIA1)</t>
  </si>
  <si>
    <t>Das postop. UICC-Stadium entspricht nicht den dokumentierten Postop. TNM Angaben. (IIIA1)</t>
  </si>
  <si>
    <t>The postop. UICC stage does not correspond to the documented postop. TNM data. (IIIA1)</t>
  </si>
  <si>
    <t>IIIA2 (IIIA2)</t>
  </si>
  <si>
    <t>Das postop. UICC-Stadium entspricht nicht den dokumentierten Postop. TNM Angaben. (IIIA2)</t>
  </si>
  <si>
    <t>The postop. UICC stage does not correspond to the documented postop. TNM data. (IIIA2)</t>
  </si>
  <si>
    <t>Das postop. UICC-Stadium entspricht nicht den dokumentierten Postop. TNM Angaben. (IIIA3)</t>
  </si>
  <si>
    <t>The postop. UICC stage does not correspond to the documented postop. TNM data. (IIIA3)</t>
  </si>
  <si>
    <t>Das postop. UICC-Stadium entspricht nicht den dokumentierten Postop. TNM Angaben. (IIIA4)</t>
  </si>
  <si>
    <t>The postop. UICC stage does not correspond to the documented postop. TNM data. (IIIA4)</t>
  </si>
  <si>
    <t>Okkult (Okk)
0 (0)
IA (IA)
IA1 (IA1)
IA2 (IA2)
IA3 (IA3)
IB (IB)
IIA (IIA)
IIB (IIB)
IIIA (IIIA)
IIIA1 (IIIA1)
IIIA2(IIIA2)
IIIA3 (IIIA3)
IIIA4 (IIIA4)
IIIB (IIIB)
IIIC (IIIC)
IV (IV)
IVA (IVA)
IVB (IVB)</t>
  </si>
  <si>
    <t xml:space="preserve">Zeitpunkt der Tumorkonferenz bzw. der sonstigen Therapieplanung.
Für Kennzahl 2a und 2b wird "Therapieplanung ohne Tumorkonferenz" nicht berücksichtigt. </t>
  </si>
  <si>
    <t>Es sind jegliche OPS-Codes mit der Codierung 5-* zugelassen. Siehe Tabellenbaltt "OPS-Codes" für relevante Codes.</t>
  </si>
  <si>
    <t>Any OPS codes with the coding 5-* are permitted. See the table "OPS codes" for relevant codes.</t>
  </si>
  <si>
    <r>
      <rPr>
        <b/>
        <sz val="11"/>
        <color rgb="FF000000"/>
        <rFont val="Arial"/>
        <family val="2"/>
      </rPr>
      <t>Tabelle OPS-Codes</t>
    </r>
    <r>
      <rPr>
        <b/>
        <sz val="11"/>
        <color indexed="8"/>
        <rFont val="Arial"/>
        <family val="2"/>
      </rPr>
      <t xml:space="preserve"> </t>
    </r>
    <r>
      <rPr>
        <sz val="9"/>
        <color theme="2" tint="-0.499984740745262"/>
        <rFont val="Arial"/>
        <family val="2"/>
      </rPr>
      <t>(Table OPS codes)</t>
    </r>
  </si>
  <si>
    <r>
      <rPr>
        <b/>
        <sz val="11"/>
        <rFont val="Arial"/>
        <family val="2"/>
      </rPr>
      <t xml:space="preserve">Datenfeldspezifikation Zert </t>
    </r>
    <r>
      <rPr>
        <sz val="9"/>
        <color theme="6" tint="-0.249977111117893"/>
        <rFont val="Arial"/>
        <family val="2"/>
      </rPr>
      <t>(Data field specification - Cert)</t>
    </r>
  </si>
  <si>
    <r>
      <rPr>
        <b/>
        <sz val="11"/>
        <rFont val="Arial"/>
        <family val="2"/>
      </rPr>
      <t xml:space="preserve">Datenfeldspezifikation DigiNet </t>
    </r>
    <r>
      <rPr>
        <sz val="9"/>
        <color theme="6" tint="-0.249977111117893"/>
        <rFont val="Arial"/>
        <family val="2"/>
      </rPr>
      <t>(Data field specification - DigiNet)</t>
    </r>
  </si>
  <si>
    <r>
      <t xml:space="preserve">Tabelle Histologie-Codes </t>
    </r>
    <r>
      <rPr>
        <sz val="9"/>
        <color theme="2" tint="-0.499984740745262"/>
        <rFont val="Arial"/>
        <family val="2"/>
      </rPr>
      <t>(Table histology codes)</t>
    </r>
  </si>
  <si>
    <r>
      <rPr>
        <b/>
        <sz val="11"/>
        <rFont val="Arial"/>
        <family val="2"/>
      </rPr>
      <t xml:space="preserve">Validierung Datensätze - Zertifizierung Modul </t>
    </r>
    <r>
      <rPr>
        <sz val="9"/>
        <color theme="6" tint="-0.249977111117893"/>
        <rFont val="Arial"/>
        <family val="2"/>
      </rPr>
      <t>(Data set validation - certification module)</t>
    </r>
  </si>
  <si>
    <r>
      <rPr>
        <b/>
        <sz val="11"/>
        <rFont val="Arial"/>
        <family val="2"/>
      </rPr>
      <t xml:space="preserve">Validierung Datensätze - DigiNet Modul </t>
    </r>
    <r>
      <rPr>
        <sz val="9"/>
        <color theme="6" tint="-0.249977111117893"/>
        <rFont val="Arial"/>
        <family val="2"/>
      </rPr>
      <t>(Data set validation - DigiNet Module)</t>
    </r>
  </si>
  <si>
    <r>
      <t xml:space="preserve">Fallkategorien </t>
    </r>
    <r>
      <rPr>
        <sz val="11"/>
        <color theme="2" tint="-0.499984740745262"/>
        <rFont val="Arial"/>
        <family val="2"/>
      </rPr>
      <t>(Case categories)</t>
    </r>
  </si>
  <si>
    <r>
      <t xml:space="preserve">Tabelle Tumormanifestation </t>
    </r>
    <r>
      <rPr>
        <sz val="11"/>
        <color theme="2" tint="-0.499984740745262"/>
        <rFont val="Arial"/>
        <family val="2"/>
      </rPr>
      <t>(Table tumour manifestation)</t>
    </r>
  </si>
  <si>
    <r>
      <t xml:space="preserve">Basisdaten OncoBox </t>
    </r>
    <r>
      <rPr>
        <sz val="11"/>
        <color theme="2" tint="-0.499984740745262"/>
        <rFont val="Arial"/>
        <family val="2"/>
      </rPr>
      <t>(Basic data OncoBox)</t>
    </r>
  </si>
  <si>
    <r>
      <t xml:space="preserve">Basisdaten Datenblatt </t>
    </r>
    <r>
      <rPr>
        <sz val="11"/>
        <color theme="2" tint="-0.499984740745262"/>
        <rFont val="Arial"/>
        <family val="2"/>
      </rPr>
      <t>(Basic data Data Sheet)</t>
    </r>
  </si>
  <si>
    <r>
      <t xml:space="preserve">Hinweise </t>
    </r>
    <r>
      <rPr>
        <sz val="11"/>
        <color theme="6" tint="-0.249977111117893"/>
        <rFont val="Arial"/>
        <family val="2"/>
      </rPr>
      <t>(notes)</t>
    </r>
  </si>
  <si>
    <r>
      <t>Anzahl Hinweise</t>
    </r>
    <r>
      <rPr>
        <b/>
        <vertAlign val="superscript"/>
        <sz val="8"/>
        <rFont val="Arial"/>
        <family val="2"/>
      </rPr>
      <t>1)</t>
    </r>
    <r>
      <rPr>
        <b/>
        <sz val="8"/>
        <rFont val="Arial"/>
        <family val="2"/>
      </rPr>
      <t xml:space="preserve">
</t>
    </r>
    <r>
      <rPr>
        <sz val="8"/>
        <color theme="2" tint="-0.499984740745262"/>
        <rFont val="Arial"/>
        <family val="2"/>
      </rPr>
      <t>(Number of notes)</t>
    </r>
  </si>
  <si>
    <r>
      <t xml:space="preserve">Falldatensätze nicht verwertbar
</t>
    </r>
    <r>
      <rPr>
        <sz val="8"/>
        <color theme="2" tint="-0.499984740745262"/>
        <rFont val="Arial"/>
        <family val="2"/>
      </rPr>
      <t>(Cases not usable)</t>
    </r>
  </si>
  <si>
    <r>
      <t xml:space="preserve">Falldatensätze ohne Relevanz
</t>
    </r>
    <r>
      <rPr>
        <sz val="8"/>
        <color theme="2" tint="-0.499984740745262"/>
        <rFont val="Arial"/>
        <family val="2"/>
      </rPr>
      <t>(Cases without relevance)</t>
    </r>
  </si>
  <si>
    <r>
      <t xml:space="preserve">Falldatensätze gesamt
</t>
    </r>
    <r>
      <rPr>
        <sz val="8"/>
        <color theme="2" tint="-0.499984740745262"/>
        <rFont val="Arial"/>
        <family val="2"/>
      </rPr>
      <t>(Cases total)</t>
    </r>
  </si>
  <si>
    <r>
      <rPr>
        <vertAlign val="superscript"/>
        <sz val="8"/>
        <color theme="1"/>
        <rFont val="Arial"/>
        <family val="2"/>
      </rPr>
      <t xml:space="preserve">1) </t>
    </r>
    <r>
      <rPr>
        <sz val="8"/>
        <color rgb="FF000000"/>
        <rFont val="Arial"/>
        <family val="2"/>
      </rPr>
      <t xml:space="preserve">Mehrfachnennung pro Fall </t>
    </r>
    <r>
      <rPr>
        <sz val="8"/>
        <color theme="2" tint="-0.499984740745262"/>
        <rFont val="Arial"/>
        <family val="2"/>
      </rPr>
      <t>(Multiple occurrences per case)</t>
    </r>
  </si>
  <si>
    <r>
      <t xml:space="preserve">Berechnung Tabelle Gesamtbetrachtung </t>
    </r>
    <r>
      <rPr>
        <sz val="11"/>
        <color theme="6" tint="-0.249977111117893"/>
        <rFont val="Arial"/>
        <family val="2"/>
      </rPr>
      <t>(Calculation Table general overview)</t>
    </r>
  </si>
  <si>
    <r>
      <t xml:space="preserve">Die Tabelle Gesamtbetrachtung ist filterabhängig. Die gewählten Kriterien im Filter sind zusätzliche Bedingungen, die erfüllt sein müssen.
</t>
    </r>
    <r>
      <rPr>
        <sz val="8"/>
        <color theme="6" tint="-0.249977111117893"/>
        <rFont val="Arial"/>
        <family val="2"/>
      </rPr>
      <t>(The table general overview is filter-dependent. The selected criteria in the filter are additional conditions that must be fulfilled.)</t>
    </r>
  </si>
  <si>
    <r>
      <t xml:space="preserve">- Siehe Tabellenblatt "Validierung Datensätze Zert" Abschnitt 3)
</t>
    </r>
    <r>
      <rPr>
        <sz val="8"/>
        <color theme="2" tint="-0.499984740745262"/>
        <rFont val="Arial"/>
        <family val="2"/>
      </rPr>
      <t>(See table sheet "Validierung Datensätze Zert" Section 3))</t>
    </r>
  </si>
  <si>
    <r>
      <t xml:space="preserve">- Gesamtanzahl Hinweise -
</t>
    </r>
    <r>
      <rPr>
        <sz val="8"/>
        <color theme="2" tint="-0.499984740745262"/>
        <rFont val="Arial"/>
        <family val="2"/>
      </rPr>
      <t>(Total number of notes)</t>
    </r>
  </si>
  <si>
    <r>
      <t xml:space="preserve">Anzahl Hinweise
</t>
    </r>
    <r>
      <rPr>
        <sz val="8"/>
        <color theme="6" tint="0.39997558519241921"/>
        <rFont val="Arial"/>
        <family val="2"/>
      </rPr>
      <t>(Number of notes)</t>
    </r>
  </si>
  <si>
    <r>
      <t xml:space="preserve">Falldatensätze gesamt
</t>
    </r>
    <r>
      <rPr>
        <sz val="8"/>
        <color theme="6" tint="0.39997558519241921"/>
        <rFont val="Arial"/>
        <family val="2"/>
      </rPr>
      <t>(Cases total)</t>
    </r>
  </si>
  <si>
    <r>
      <t xml:space="preserve">Falldatensätze ohne Relevanz
</t>
    </r>
    <r>
      <rPr>
        <sz val="8"/>
        <color theme="6" tint="0.39997558519241921"/>
        <rFont val="Arial"/>
        <family val="2"/>
      </rPr>
      <t>(Cases without relevance)</t>
    </r>
  </si>
  <si>
    <r>
      <t xml:space="preserve">Falldatensätze nicht verwertbar
</t>
    </r>
    <r>
      <rPr>
        <sz val="8"/>
        <color theme="6" tint="0.39997558519241921"/>
        <rFont val="Arial"/>
        <family val="2"/>
      </rPr>
      <t>(Cases not usable)</t>
    </r>
  </si>
  <si>
    <r>
      <t xml:space="preserve">Falldatensätze verwertbar
</t>
    </r>
    <r>
      <rPr>
        <sz val="8"/>
        <color theme="6" tint="0.39997558519241921"/>
        <rFont val="Arial"/>
        <family val="2"/>
      </rPr>
      <t>(Cases usable)</t>
    </r>
  </si>
  <si>
    <r>
      <t xml:space="preserve">    davon ohne Defizit
    </t>
    </r>
    <r>
      <rPr>
        <sz val="8"/>
        <color theme="6" tint="0.39997558519241921"/>
        <rFont val="Arial"/>
        <family val="2"/>
      </rPr>
      <t>(without deficits)</t>
    </r>
  </si>
  <si>
    <r>
      <t xml:space="preserve">- Falldatensätze verwertbar ohne Defizit -
</t>
    </r>
    <r>
      <rPr>
        <sz val="8"/>
        <color theme="2" tint="-0.499984740745262"/>
        <rFont val="Arial"/>
        <family val="2"/>
      </rPr>
      <t>(Cases without deficits)</t>
    </r>
  </si>
  <si>
    <r>
      <t xml:space="preserve">"Falldatensätze gesamt" - "Falldatensätze ohne Relevanz" - "Falldatensätze verwertbar"
</t>
    </r>
    <r>
      <rPr>
        <sz val="8"/>
        <color theme="2" tint="-0.499984740745262"/>
        <rFont val="Arial"/>
        <family val="2"/>
      </rPr>
      <t>("Cases total" - "Cases without relevance" - "Cases usable")</t>
    </r>
  </si>
  <si>
    <r>
      <t xml:space="preserve">Gesamtbetrachtung DigiNet Modul </t>
    </r>
    <r>
      <rPr>
        <sz val="9"/>
        <color theme="2" tint="-0.499984740745262"/>
        <rFont val="Arial"/>
        <family val="2"/>
      </rPr>
      <t>(General overview DigiNet module)</t>
    </r>
  </si>
  <si>
    <r>
      <t xml:space="preserve">Gesamtbetrachtung Modul Zertifizierung </t>
    </r>
    <r>
      <rPr>
        <sz val="9"/>
        <color theme="2" tint="-0.499984740745262"/>
        <rFont val="Arial"/>
        <family val="2"/>
      </rPr>
      <t>(General overview module certification)</t>
    </r>
  </si>
  <si>
    <r>
      <t xml:space="preserve">- Siehe Tabellenblatt "Validierung Datensätze DigiNet" Abschnitt 2)
</t>
    </r>
    <r>
      <rPr>
        <sz val="8"/>
        <color theme="2" tint="-0.499984740745262"/>
        <rFont val="Arial"/>
        <family val="2"/>
      </rPr>
      <t>(See table sheet "Validierung Datensätze DigiNet" Section 2))</t>
    </r>
  </si>
  <si>
    <r>
      <rPr>
        <b/>
        <u/>
        <sz val="9"/>
        <color theme="10"/>
        <rFont val="Arial"/>
        <family val="2"/>
      </rPr>
      <t>Tabelle Gesamtbetrachtung DigiNet</t>
    </r>
    <r>
      <rPr>
        <u/>
        <sz val="9"/>
        <color theme="10"/>
        <rFont val="Arial"/>
        <family val="2"/>
      </rPr>
      <t xml:space="preserve">
</t>
    </r>
    <r>
      <rPr>
        <sz val="9"/>
        <color theme="2" tint="-0.499984740745262"/>
        <rFont val="Arial"/>
        <family val="2"/>
      </rPr>
      <t>(Table general overview DigiNet)</t>
    </r>
  </si>
  <si>
    <t>Date of diagnosis</t>
  </si>
  <si>
    <r>
      <t xml:space="preserve">Plausibilität unklar:
</t>
    </r>
    <r>
      <rPr>
        <sz val="8"/>
        <color theme="0"/>
        <rFont val="Arial"/>
        <family val="2"/>
      </rPr>
      <t>(Plausibility unclear)</t>
    </r>
  </si>
  <si>
    <t>KN</t>
  </si>
  <si>
    <t>EB/ LL</t>
  </si>
  <si>
    <t>Kennzahldefinition</t>
  </si>
  <si>
    <t>Kennzahlenziel</t>
  </si>
  <si>
    <t>Zähler</t>
  </si>
  <si>
    <t>Grundgesamtheit 
(= Nenner)</t>
  </si>
  <si>
    <t>Plausi unklar</t>
  </si>
  <si>
    <t>Sollvorgabe</t>
  </si>
  <si>
    <t>Ist-Wert</t>
  </si>
  <si>
    <t>Daten-qualität</t>
  </si>
  <si>
    <t>Verifizierung Zentrum</t>
  </si>
  <si>
    <r>
      <t xml:space="preserve">Begründung / Ursache
</t>
    </r>
    <r>
      <rPr>
        <sz val="8"/>
        <color indexed="8"/>
        <rFont val="Arial"/>
        <family val="2"/>
      </rPr>
      <t>(min. 30 Zeichen / max. 500 Zeichen)</t>
    </r>
  </si>
  <si>
    <r>
      <t xml:space="preserve">Eingeleitete / geplante Aktionen
</t>
    </r>
    <r>
      <rPr>
        <sz val="8"/>
        <color indexed="8"/>
        <rFont val="Arial"/>
        <family val="2"/>
      </rPr>
      <t>(bei plausibler Begründung keine Aktion erforderlich)</t>
    </r>
  </si>
  <si>
    <t>1a</t>
  </si>
  <si>
    <t>1.2.1</t>
  </si>
  <si>
    <t>Primärfälle</t>
  </si>
  <si>
    <t>Siehe Sollvorgabe</t>
  </si>
  <si>
    <t>Anzahl</t>
  </si>
  <si>
    <t>1b</t>
  </si>
  <si>
    <t>Derzeit keine Vorgaben</t>
  </si>
  <si>
    <t>2a</t>
  </si>
  <si>
    <t>Prätherapeutische Tumorkonferenz</t>
  </si>
  <si>
    <t>Möglichst häufig prätherapeutische Vorstellung</t>
  </si>
  <si>
    <t>Primärfälle des Nenners, die in der prätherapeutischen Konferenz vorgestellt wurden</t>
  </si>
  <si>
    <t>Primärfälle
(= Kennzahl 1a)</t>
  </si>
  <si>
    <t>Nenner</t>
  </si>
  <si>
    <t>%</t>
  </si>
  <si>
    <t>2b</t>
  </si>
  <si>
    <t>Vorstellung neu aufgetretener Rezidive u/o Fernmetastasen nach vorheriger kurativer Behandlung in Tumorkonferenz</t>
  </si>
  <si>
    <t>Möglichst häufig Vorstellung in der Tumorkonferenz</t>
  </si>
  <si>
    <t>Pat. des Nenners, die in der Tumorkonferenz vorgestellt wurden</t>
  </si>
  <si>
    <t>Tumorkonferenz nach operativer Therapie von Primärfällen Stad. IB-IIIB</t>
  </si>
  <si>
    <t xml:space="preserve">Möglichst häufig Vorstellung von Primärfällen im Stad. IB-IIIB in Tumorkonferenz nach operativer Therapie </t>
  </si>
  <si>
    <t>Primärfälle des Nenners, die in der Tumorkonferenz vorgestellt wurden</t>
  </si>
  <si>
    <t>Operative Primärfälle Stad. IB-IIIB  mit anatomischer Lungenresektion</t>
  </si>
  <si>
    <t>Zeitdauer abschließender Tumorkonferenzbeschluss bis Therapiebeginn</t>
  </si>
  <si>
    <t>Möglichst häufig kurze Zeitdauer (≤ 14d) von abschließendem Tumorkonferenzbeschluss bis Therapiebeginn</t>
  </si>
  <si>
    <t>Primärfälle des Nenners mit Zeitspanne ≤ 14d zwischen TK-Beschluss und Beginn Therapie</t>
  </si>
  <si>
    <t xml:space="preserve">Primärfälle NSCLC Stad I-III mit abschließender, prätherapeutischer TK-Empfehlung zur Therapie </t>
  </si>
  <si>
    <t xml:space="preserve">
Psychoonkologisches Distress-Screening</t>
  </si>
  <si>
    <t>Adäquate Rate an psychoonkologischem Distress-Screening</t>
  </si>
  <si>
    <t>Pat. des Nenners,  die psychoonkologisch gescreent wurden</t>
  </si>
  <si>
    <t>Primärfälle (= Kennzahl 1a) + Pat. mit neuaufgetretenem Rezidiv und/oder Fernmetastasen 
(= Kennzahl 1b)</t>
  </si>
  <si>
    <t xml:space="preserve"> ≥ 65%</t>
  </si>
  <si>
    <t>Adäquate Rate an Beratung durch Sozialdienst</t>
  </si>
  <si>
    <t>Pat. des Nenners, die stationär oder ambulant durch den Sozialdienst beraten wurden</t>
  </si>
  <si>
    <t>&gt; 90%</t>
  </si>
  <si>
    <t>Anteil Studienpat.</t>
  </si>
  <si>
    <t>Einschluss von möglichst vielen Pat. in Studien</t>
  </si>
  <si>
    <t>Pat., die in eine Studie mit Ethikvotum eingebracht wurden</t>
  </si>
  <si>
    <t>Primärfälle 
(= Kennzahl 1a)</t>
  </si>
  <si>
    <t xml:space="preserve">Flexible Bronchoskopie </t>
  </si>
  <si>
    <t>Flexible Bronchoskopien je Leistungserbringer</t>
  </si>
  <si>
    <t xml:space="preserve">Interventionelle bronchoskopische Eingriffe bei Tumorverschluss oder Stenosen </t>
  </si>
  <si>
    <t>Interventionelle bronchoskopische Eingriffe bei Tumorverschluss oder Stenosen (Thermische Verfahren u. Stenteinlage) je Leistungserbringer (OPS: 5-319.14, 5-319.15, 
5-320.0)</t>
  </si>
  <si>
    <t>LL QI</t>
  </si>
  <si>
    <t xml:space="preserve">FDG-PET/CT zum Staging </t>
  </si>
  <si>
    <t xml:space="preserve">Möglichst häufig Ganzkörper-FDG-PET/CT zum Staging </t>
  </si>
  <si>
    <t>Patienten des Nenners mit Ganzkörper-FDG-PET/CT zum Staging</t>
  </si>
  <si>
    <t>Primärfälle mit NSCLC klinisches Stadium IB-IIIB</t>
  </si>
  <si>
    <t>11a</t>
  </si>
  <si>
    <t>5.2.2</t>
  </si>
  <si>
    <t>Lungenresektionen</t>
  </si>
  <si>
    <t>Operative Primärfälle mit anatomischer Lungenresektion
(OPS: 5-323 bis 5-328, 6-stellig, ausschließlich mit ICD-10 C34)</t>
  </si>
  <si>
    <t>11b</t>
  </si>
  <si>
    <t xml:space="preserve">Operative Expertise Anzahl anatomische Resektionen (OPS: 
5-323 bis 5-328 bei ICD-10 C34.0 -.9, C78.0) </t>
  </si>
  <si>
    <t>Verhältnis Broncho-/Angioplastischen Operationen zu Pneumonektomien</t>
  </si>
  <si>
    <t>Adäquates Verhältnis Broncho-/Angioplastischen Operationen zu Pneumonektomien</t>
  </si>
  <si>
    <t>Primärfälle des Nenners mit Broncho-/Angioplastischen Operationen</t>
  </si>
  <si>
    <t xml:space="preserve">Primärfälle mit Pneumonektomien und Primärfälle mit Broncho-/Angioplastischen Operationen
</t>
  </si>
  <si>
    <t>Operative Primärfälle 
(= Kennzahl 11a)</t>
  </si>
  <si>
    <t>30d-Letalität nach Resektionen</t>
  </si>
  <si>
    <t>Möglichst niedrige Rate an post-op verstorbenen Pat. nach Resektion</t>
  </si>
  <si>
    <t>Primärfälle des Nenners, die postoperativ innerhalb von 30d verstorben sind</t>
  </si>
  <si>
    <t>Operative Primärfälle
(= Kennzahl 11a)</t>
  </si>
  <si>
    <t>Postoperative Bronchusstumpf-/Anastomoseninsuffizienz</t>
  </si>
  <si>
    <t>Möglichst niedrige Rate an post-op Bronchusstumpf-/ Anastomoseninsuff.</t>
  </si>
  <si>
    <t xml:space="preserve">Primärfälle des Nenners mit postoperativen Bronchusstumpf-/ Anastomoseninsuff. </t>
  </si>
  <si>
    <t>Lokale R0-Resektionen im Stadium IA/B u. IIA/B</t>
  </si>
  <si>
    <t>Möglichst hohe Rate an lokalen R0-Resektionen</t>
  </si>
  <si>
    <t>Primärfälle des Nenners mit lokalen R0-Resektionen nach Abschluss der operativen Therapie</t>
  </si>
  <si>
    <t>Operative Primärfälle mit anatomischer Lungenresektion im Stadium IA/B u. IIA/B</t>
  </si>
  <si>
    <t xml:space="preserve">Lokale R0-Resektionen im Stadium IIIA/B </t>
  </si>
  <si>
    <t>Operative Primärfälle mit anatomischer Lungenresektion  im Stadium IIIA/B</t>
  </si>
  <si>
    <t>7.3</t>
  </si>
  <si>
    <t>Thorakale Bestrahlungen</t>
  </si>
  <si>
    <t>Anzahl Pat. mit Lungenkarzinom und thorakaler Bestrahlung als Primärbehandlung*  (keine Beschränkung auf Primärfälle des Zentrums)
* erstmalige thorakale Bestrahlung</t>
  </si>
  <si>
    <t xml:space="preserve">Stereotaktische Strahlentherapie bei Inoperabilität </t>
  </si>
  <si>
    <t>Möglichst häufig stereotaktische Strahlentherapie bei allgemein oder funktionell inoperablen  Primärfällen mit NSCLC Stadium IA, IB, IIA</t>
  </si>
  <si>
    <t>Primärfälle des Nenners mit stereotaktischer Strahlentherapie</t>
  </si>
  <si>
    <t>Primärfälle NSCLC Stadium IA, IB, IIA mit Tumorkonferenz-Empfehlung gegen eine Resektion</t>
  </si>
  <si>
    <t>8.4</t>
  </si>
  <si>
    <t>Pathologische Begutachtungen</t>
  </si>
  <si>
    <t>Begutachtete maligne Lungenfälle</t>
  </si>
  <si>
    <t>------</t>
  </si>
  <si>
    <t>≥ 200 maligne Lungenfälle 
(je Facharzt 100 L.)</t>
  </si>
  <si>
    <t>&lt; 15%</t>
  </si>
  <si>
    <t>&gt; 70%</t>
  </si>
  <si>
    <r>
      <t>Kombinierte Radiochemotherapie im Stad. IIIA</t>
    </r>
    <r>
      <rPr>
        <vertAlign val="subscript"/>
        <sz val="8"/>
        <rFont val="Arial"/>
        <family val="2"/>
      </rPr>
      <t>4</t>
    </r>
    <r>
      <rPr>
        <sz val="8"/>
        <rFont val="Arial"/>
        <family val="2"/>
      </rPr>
      <t>/IIIB/IIIC</t>
    </r>
  </si>
  <si>
    <r>
      <t>Möglichst häufig komb. Radiochemotherapie bei NSCLC-Primärfällen
Stad. IIIA</t>
    </r>
    <r>
      <rPr>
        <vertAlign val="subscript"/>
        <sz val="8"/>
        <rFont val="Arial"/>
        <family val="2"/>
      </rPr>
      <t>4</t>
    </r>
    <r>
      <rPr>
        <sz val="8"/>
        <rFont val="Arial"/>
        <family val="2"/>
      </rPr>
      <t>/IIIB/IIIC</t>
    </r>
  </si>
  <si>
    <t>Primärfälle des Nenners mit kombinierter Radiochemotherapie</t>
  </si>
  <si>
    <r>
      <t>NSCLC-Primärfälle
Stad. IIIA</t>
    </r>
    <r>
      <rPr>
        <vertAlign val="subscript"/>
        <sz val="8"/>
        <rFont val="Arial"/>
        <family val="2"/>
      </rPr>
      <t>4</t>
    </r>
    <r>
      <rPr>
        <sz val="8"/>
        <rFont val="Arial"/>
        <family val="2"/>
      </rPr>
      <t>/IIIB/IIIC mit ECOG 0/1</t>
    </r>
  </si>
  <si>
    <t>Erhaltungstherapie nach definitiver Radiochemotherapie bei NSCLC im Stadium III</t>
  </si>
  <si>
    <t>Möglichst häufig Erhaltungstherapie mit PD-L1 Antikörper Durvalumab nach definitiver Radiochemotherapie ohne Progress und PD-L1-Expresson ≥1% auf Tumorzellen</t>
  </si>
  <si>
    <t xml:space="preserve">Primärfälle des Nenners mit begonnener Durvalumab-Therapie </t>
  </si>
  <si>
    <t xml:space="preserve">Primärfälle mit NSCLC Stadium III nach definitiver Radiochemotherapie ohne Progress und mit PD-L1-Expression von ≥ 1% auf Tumorzellen </t>
  </si>
  <si>
    <t>Molekularpathologische Untersuchung bei Pat. NSCLC Stadium IV</t>
  </si>
  <si>
    <t>Möglichst häufig Untersuchung von mind. EGFR-Mutationen in den Exonen 18-21 und BRAF V600-Mutationen und ALK-Fusionen und  ROS1-Fusionen und RET-Fusionen und NTREK1-3 Fusionen bei Primärfälle mit NSCLC Stad IV</t>
  </si>
  <si>
    <t>Primärfälle des Nenners mit Untersuchung von mind. EGFR-Mutationen in den Exonen 18-21 und BRAF V600-Mutationen und  ALK-Fusionen und ROS1-Fusionen  und RET-Fusionen und NTRK 1-3 Fusionen</t>
  </si>
  <si>
    <t>Primärfälle mit NSCLC Stadium IV</t>
  </si>
  <si>
    <t>Primärfälle des Nenners mit Testung auf EGFR-Mutationen in den Exonen 19 und 21</t>
  </si>
  <si>
    <t>Primärfälle mit NSCLC Stadium IB-IIIA und kurativer Tumorresektion (anatom. Resektion, R0)</t>
  </si>
  <si>
    <t>Kombinierte Radiochemotherapie bei SCLC Stad. IIB – IIIC</t>
  </si>
  <si>
    <t>Wenn möglich, Radiochemotherapie bei SCLC Stadium IIB-IIIC, ECOG 0/1</t>
  </si>
  <si>
    <t>Primärfälle des Nenners mit Radiochemotherapie</t>
  </si>
  <si>
    <t>Primärfälle mit SCLC Stadium IIB[T3] – IIIC [TNM: cT1/2 N2-3 M0, cT3/4 N0-3 M0] und ECOG 0/1</t>
  </si>
  <si>
    <t xml:space="preserve">Prophylaktische Schädelbestrahlung bei SCLC (Limited disease) </t>
  </si>
  <si>
    <t xml:space="preserve">Möglichst häufig prophylaktische Schädelbestrahlung bei SCLC T3-4 N0-1 M0 und T1-4 N2-3 M0 und Remission </t>
  </si>
  <si>
    <t xml:space="preserve">Primärfälle des Nenners mit prophylaktischer Schädelbestrahlung nach Ende Chemo-Strahlentherapie </t>
  </si>
  <si>
    <t xml:space="preserve">Primärfälle mit SCLC in den Tumorstadien T3-4 N0-1 M0 und T1-4 N2-3 M0 (Limited disease) 
und Remission nach Chemo-Strahlentherapie </t>
  </si>
  <si>
    <t xml:space="preserve">Chemo-Immuntherapie bei SCLC </t>
  </si>
  <si>
    <t xml:space="preserve">Möglichst häufig Chemo-Immuntherapie mit Platin/Etoposid und einem PD-L1-Antikörper (Atezolizumab o. Durvalumab) bei SCLC Stadium IV </t>
  </si>
  <si>
    <t>Primärfälle des Nenners mit Kombination mit PD-L1-Antikörper-Therapie (Atezolizumab oder Durvalumab)</t>
  </si>
  <si>
    <t>Primärfälle mit SCLC Stad. IV und Chemotherapie (Platin/Etoposid)</t>
  </si>
  <si>
    <t>CTCAE Grad V unter Systemtherapie</t>
  </si>
  <si>
    <t xml:space="preserve">Möglichst selten CTCAE Grad V unter Systemtherapie </t>
  </si>
  <si>
    <t xml:space="preserve">Primärfälle des Nenners mit CTCAE Grad V unter Systemtherapie </t>
  </si>
  <si>
    <t>Primärfälle Stadium III oder IV mit Systemtherapie</t>
  </si>
  <si>
    <t>Symptomerfassung mittels MIDOS/ IPOS</t>
  </si>
  <si>
    <t>Möglichst häufig Symptomerfassung mittels MIDOS oder IPOS</t>
  </si>
  <si>
    <t>Pat. des Nenners mit Symptomerfassung mittels MIDOS oder IPOS</t>
  </si>
  <si>
    <t>Primärfälle Stadium IV und Pat. mit neuaufgetretenem Rezidiv und/oder Fernmetastasen</t>
  </si>
  <si>
    <t>PD-L1-Testung bei NSCLC im Stadium III mit Radiochemotherapie</t>
  </si>
  <si>
    <t>Möglichst häufig PD-L1-Testung vor Beginn der Radio-Chemotherapie</t>
  </si>
  <si>
    <t>Primärfälle des Nenners mit PD-L1-Testung vor Beginn der Radio-Chemotherapie</t>
  </si>
  <si>
    <t>Primärfälle NSCLC Stadium III mit Radio-Chemotherapie</t>
  </si>
  <si>
    <t>PD-L1-Testung bei NSCLC Stadium IV</t>
  </si>
  <si>
    <t>Möglichst häufig PD-L1-Testung</t>
  </si>
  <si>
    <t>Primärfälle des Nenners mit PD-L1-Testung</t>
  </si>
  <si>
    <t>Primärfälle NSCLC Stadium IV</t>
  </si>
  <si>
    <t>Datenqualität Kennzahlen</t>
  </si>
  <si>
    <t xml:space="preserve"> In Ordnung</t>
  </si>
  <si>
    <t>Plausibel</t>
  </si>
  <si>
    <t>Bearbeitungs-qualität</t>
  </si>
  <si>
    <t xml:space="preserve">                        </t>
  </si>
  <si>
    <t xml:space="preserve">                      Sollvorgabe nicht erfüllt</t>
  </si>
  <si>
    <t>Fehlerhaft</t>
  </si>
  <si>
    <t>Unvollständig</t>
  </si>
  <si>
    <t>Die jeweilige Eingabe oder Änderung  "Anzahl / Zähler / Nenner" (gepunktete Felder) ist nur im Tabellenblatt "Basisdaten" möglich, die Übertragung erfolgt automatisch.            
Der Zähler ist immer eine Teilmenge des Nenners (Ausnahme: Kennzahl 7 - Anteil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</si>
  <si>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</si>
  <si>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Anmerkung:</t>
  </si>
  <si>
    <t>Im Sinne einer gendergerechten Sprache verwenden wir für die Begriffe „Patientinnen“, „Patienten“, „Patient*innen“ die Bezeichnung „Pat.“, die ausdrücklich jede Geschlechtszuschreibung (weiblich, männlich, divers) einschließt.</t>
  </si>
  <si>
    <r>
      <t xml:space="preserve">Kennzahlenbogen </t>
    </r>
    <r>
      <rPr>
        <sz val="11"/>
        <color theme="6" tint="-0.249977111117893"/>
        <rFont val="Arial"/>
        <family val="2"/>
      </rPr>
      <t>(indicator sheet)</t>
    </r>
  </si>
  <si>
    <r>
      <t xml:space="preserve">Kennzahlenbogen
</t>
    </r>
    <r>
      <rPr>
        <sz val="9"/>
        <color theme="6" tint="-0.249977111117893"/>
        <rFont val="Arial"/>
        <family val="2"/>
      </rPr>
      <t>(Indicator sheet)</t>
    </r>
  </si>
  <si>
    <r>
      <t xml:space="preserve">Lungenresektionen (Operative Primärfälle)
</t>
    </r>
    <r>
      <rPr>
        <sz val="8"/>
        <color theme="2" tint="-0.499984740745262"/>
        <rFont val="Arial"/>
        <family val="2"/>
      </rPr>
      <t>(Lung resections)</t>
    </r>
  </si>
  <si>
    <r>
      <t xml:space="preserve">Lungenresektionen (Operative Expertise)
</t>
    </r>
    <r>
      <rPr>
        <sz val="8"/>
        <color theme="2" tint="-0.499984740745262"/>
        <rFont val="Arial"/>
        <family val="2"/>
      </rPr>
      <t>(Lung resections)</t>
    </r>
  </si>
  <si>
    <t>Gesamtbeurteilung des Tumorstatus direkt nach Therapieabschluss (nach definitiver Strahlen- und/oder Systemtherapie; kein operativer Fall). Für operative Fälle kann dieses Feld leer übermittelt und stattdessen der Residualstatus in Feld D22 übersendet werden.</t>
  </si>
  <si>
    <t>Overall assessment of the tumour status directly after completion of therapy (after definitive radiation and/or system therapy; no operative case). For surgical cases, this field can be sent empty and the residual status in field D22 can be sent instead.</t>
  </si>
  <si>
    <t>No comorbidities (N)
AIDS/HIV (AID)
Alcohol abuse (ALK)
Anaemia or other blood disease (AN)
Hypertension (BHD)
Covid - mild/moderate/severe (CVD-I)
Covid - critical (ventilation and/or organ failure/support and/or catecholamine therapy) (CVD-II)
Dementia (DEM)
Depression (DEP)
Diabetes (with chronic implications) (DIA-C)
Diabetes (without chronic implications) (DIA-NC)
Drug abuse (DRO)
Hemiplegia (HSL)
Heart attack (HI)
Heart failure (HIS)
Heart valve vitium (HKV)
Hyperlipidaemia (HL)
Cardiac arrhythmia (HRS)
Coronary heart disease (KHK)
Liver disease (mild) (LEB-MIL)
Liver disease (moderate) (LEB-MOD)
Liver disease (severe) (LEB-SCH)
Lung disease (with chronic implications) (LUN-C)
Lung disease (without chronic implications) (LUN-OC)
Gastric ulcer (MGS)
Nervous disorders (NE)
Kidney disease (NL)
Psychiatric disease (severe) (PE)
Pulmonary hypertension (pHYP)
Paraplegia (QSL)
Rheumatological disease/arthritis (RK)
Stroke/cerebrovascular insufficiency (SA)
Peripheral arterial occlusive disease (pAVK)
Other comorbidities (S)
Unknown (U)</t>
  </si>
  <si>
    <t>Die unten folgenden Diagnoseschlüssel sind entweder als ICD-10- oder als ICD-11-Codes zu übersenden. In diesem Feld ist zu spezifizieren, ob der Diagnoseschlüssel in der ICD-10 oder in der ICD-11-Version betrachtet wird.</t>
  </si>
  <si>
    <r>
      <t xml:space="preserve">XML-Datei wird beim Import in die OncoBox abgelehnt, falls "Zentrumsfall/Primärfall" nicht dokumentiert ist oder eine ungültige Ausprägung hinterlegt ist.
</t>
    </r>
    <r>
      <rPr>
        <sz val="8"/>
        <color theme="2" tint="-0.499984740745262"/>
        <rFont val="Arial"/>
        <family val="2"/>
      </rPr>
      <t>XML file is rejected during import into the OncoBox if "Centre case/primary case" is not documented or an invalid specification is stored.</t>
    </r>
  </si>
  <si>
    <t>5-319.11</t>
  </si>
  <si>
    <t>Dilatation der Trachea (endoskopisch): Ohne Einlegen einer Schiene (Stent)</t>
  </si>
  <si>
    <t>Dilatation of the trachea (endoscopic): Without insertion of a splint (stent)</t>
  </si>
  <si>
    <t>5-319.13</t>
  </si>
  <si>
    <t>Dilatation der Trachea (endoskopisch): Mit Einlegen einer Schiene (Stent), hybrid/dynamisch</t>
  </si>
  <si>
    <t>Dilatation of the trachea (endoscopic): With insertion of a splint (stent), hybrid/dynamic</t>
  </si>
  <si>
    <t>Dilatation der Trachea (endoskopisch): Mit Einlegen einer Schiene (Stent), Kunststoff</t>
  </si>
  <si>
    <t>Dilatation of the trachea (endoscopic): With insertion of a splint (stent), plastic</t>
  </si>
  <si>
    <t>Dilatation der Trachea (endoskopisch): Mit Einlegen einer Schiene (Stent), Metall</t>
  </si>
  <si>
    <t>Dilatation of the trachea (endoscopic): With insertion of a splint (stent), metal</t>
  </si>
  <si>
    <t>Sonstige: Ohne Lymphadenektomie</t>
  </si>
  <si>
    <t>Other: Without lymphadenectomy</t>
  </si>
  <si>
    <t>Sonstige: Mit Entfernung einzelner Lymphknoten</t>
  </si>
  <si>
    <t>Other: With removal of individual lymph nodes</t>
  </si>
  <si>
    <t>Sonstige: Mit radikaler Lymphadenektomie</t>
  </si>
  <si>
    <t>Other: With radical lymphadenectomy</t>
  </si>
  <si>
    <t xml:space="preserve">Bilobektomie ohne radikale Lymphadenektomie, offen chirurgisch: Mit bronchoplastischer Erweiterung </t>
  </si>
  <si>
    <t xml:space="preserve">Bilobectomy without radical lymphadenectomy, open surgery: With bronchoplastic extension </t>
  </si>
  <si>
    <t>Bilobektomie ohne radikale Lymphadenektomie, offen chirurgisch: Mit angioplastischer Erweiterung</t>
  </si>
  <si>
    <t>Bilobectomy without radical lymphadenectomy, open surgery: With angioplasty extension</t>
  </si>
  <si>
    <t>5-324.2x</t>
  </si>
  <si>
    <t>Bilobektomie ohne radikale Lymphadenektomie, offen chirurgisch: Sonstige</t>
  </si>
  <si>
    <t>Bilobectomy without radical lymphadenectomy, open surgery : Other</t>
  </si>
  <si>
    <t>Bilobektomie mit radikaler Lymphadenektomie, offen chirurgisch: Ohne bronchoplastische oder angioplastische Erweiterung</t>
  </si>
  <si>
    <t>Bilobectomy with radical lymphadenectomy, open surgery: Without bronchoplastic or angioplastic extension</t>
  </si>
  <si>
    <t xml:space="preserve">Bilobektomie mit radikaler Lymphadenektomie, offen chirurgisch: Mit bronchoplastischer Erweiterung </t>
  </si>
  <si>
    <t xml:space="preserve">Bilobectomy with radical lymphadenectomy, open surgery: With bronchoplastic extension </t>
  </si>
  <si>
    <t>Bilobektomie mit radikaler Lymphadenektomie, offen chirurgisch: Mit angioplastischer Erweiterung</t>
  </si>
  <si>
    <t>Bilobectomy with radical lymphadenectomy, open surgery: With angioplasty extension</t>
  </si>
  <si>
    <t>Bilobektomie mit radikaler Lymphadenektomie, offen chirurgisch: Mit bronchoplastischer und angioplastischer Erweiterung</t>
  </si>
  <si>
    <t>Bilobectomy with radical lymphadenectomy, open surgery: With bronchoplastic and angioplastic extension</t>
  </si>
  <si>
    <t>Bilobektomie mit radikaler Lymphadenektomie, offen chirurgisch: Sonstige</t>
  </si>
  <si>
    <t>Bilobectomy with radical lymphadenectomy, open surgery: Other</t>
  </si>
  <si>
    <t>5-324.61</t>
  </si>
  <si>
    <t>Lobektomie, einseitig ohne radikale Lymphadenektomie, thorakoskopisch: Ohne bronchoplastische oder angioplastische Erweiterung</t>
  </si>
  <si>
    <t>Lobectomy, unilateral without radical lymphadenectomy, thoracoscopic: Without bronchoplastic or angioplastic extension</t>
  </si>
  <si>
    <t>Lobektomie, einseitig ohne radikale Lymphadenektomie, thorakoskopisch: Mit bronchoplastischer Erweiterung</t>
  </si>
  <si>
    <t>Lobectomy, unilateral without radical lymphadenectomy, thoracoscopic: With bronchoplastic extension</t>
  </si>
  <si>
    <t>5-324.6x</t>
  </si>
  <si>
    <t>Lobektomie, einseitig ohne radikale Lymphadenektomie, thorakoskopisch: Sonstige</t>
  </si>
  <si>
    <t>Lobectomy, unilateral without radical lymphadenectomy, thoracoscopic: Other</t>
  </si>
  <si>
    <t>Lobektomie, einseitig mit radikaler Lymphadenektomie, thorakoskopisch: Ohne bronchoplastische oder angioplastische Erweiterung</t>
  </si>
  <si>
    <t>Lobectomy, unilateral with radical lymphadenectomy, thoracoscopic: Without bronchoplastic or angioplastic extension</t>
  </si>
  <si>
    <t>Lobektomie, einseitig mit radikaler Lymphadenektomie, thorakoskopisch: Sonstige</t>
  </si>
  <si>
    <t>Lobectomy, unilateral with radical lymphadenectomy, thoracoscopic: Other</t>
  </si>
  <si>
    <t>5-324.8</t>
  </si>
  <si>
    <t>Bilobektomie ohne radikale Lymphadenektomie, thorakoskopisch</t>
  </si>
  <si>
    <t>Bilobectomy without radical lymphadenectomy, thoracoscopic</t>
  </si>
  <si>
    <t>5-324.81</t>
  </si>
  <si>
    <t>Bilobektomie ohne radikale Lymphadenektomie, thorakoskopisch: Ohne bronchoplastische oder angioplastische Erweiterung</t>
  </si>
  <si>
    <t>Bilobectomy without radical lymphadenectomy, thoracoscopic: Without bronchoplastic or angioplastic extension</t>
  </si>
  <si>
    <t>5-324.8x</t>
  </si>
  <si>
    <t>Bilobektomie ohne radikale Lymphadenektomie, thorakoskopisch: Sonstige</t>
  </si>
  <si>
    <t xml:space="preserve">Bilobectomy without radical lymphadenectomy, thoracoscopic: Other
</t>
  </si>
  <si>
    <t>Bilobektomie mit radikaler Lymphadenektomie, thorakoskopisch: Ohne bronchoplastische oder angioplastische Erweiterung</t>
  </si>
  <si>
    <t>Bilobectomy with radical lymphadenectomy, thoracoscopic: Without bronchoplastic or angioplastic extension</t>
  </si>
  <si>
    <t>Bilobektomie mit radikaler Lymphadenektomie, thorakoskopisch: Sonstige</t>
  </si>
  <si>
    <t>Bilobectomy with radical lymphadenectomy, thoracoscopic: Other</t>
  </si>
  <si>
    <t>5-324.a1</t>
  </si>
  <si>
    <t>Lobektomie ohne radikale Lymphadenektomie, offen chirurgisch: Ohne bronchoplastische oder angioplastische Erweiterung</t>
  </si>
  <si>
    <t>Lobectomy without radical lymphadenectomy, open surgery: Without bronchoplastic or angioplastic extension</t>
  </si>
  <si>
    <t>Lobektomie ohne radikale Lymphadenektomie, offen chirurgisch: Mit bronchoplastischer Erweiterung</t>
  </si>
  <si>
    <t>Lobectomy without radical lymphadenectomy, open surgery: With bronchoplastic extension</t>
  </si>
  <si>
    <t>Lobektomie ohne radikale Lymphadenektomie, offen chirurgisch:Mit angioplastischer Erweiterung</t>
  </si>
  <si>
    <t>Lobectomy without radical lymphadenectomy, open surgery: With angioplasty extension</t>
  </si>
  <si>
    <t>Lobektomie ohne radikale Lymphadenektomie, offen chirurgisch: Mit bronchoplastischer und angioplastischer Erweiterung</t>
  </si>
  <si>
    <t>Lobectomy without radical lymphadenectomy, open surgery: With bronchoplastic and angioplastic extension</t>
  </si>
  <si>
    <t>Lobektomie ohne radikale Lymphadenektomie, offen chirurgisch: Mit Bifurkationsresektion</t>
  </si>
  <si>
    <t>Lobectomy without radical lymphadenectomy, open surgery: With bifurcation resection</t>
  </si>
  <si>
    <t>5-324.ax</t>
  </si>
  <si>
    <t>Lobektomie ohne radikale Lymphadenektomie, offen chirurgisch: Sonstige</t>
  </si>
  <si>
    <t>Lobectomy without radical lymphadenectomy, open surgery: Other</t>
  </si>
  <si>
    <t xml:space="preserve">Lobektomie mit radikaler Lymphadenektomie, offen chirurgisch: Ohne bronchoplastische oder angioplastische Erweiterung </t>
  </si>
  <si>
    <t xml:space="preserve">Lobectomy with radical lymphadenectomy, open surgery: Without bronchoplastic or angioplastic extension </t>
  </si>
  <si>
    <t>Lobektomie mit radikaler Lymphadenektomie, offen chirurgisch: Mit bronchoplastischer Erweiterung</t>
  </si>
  <si>
    <t>Lobectomy with radical lymphadenectomy, open surgery: With bronchoplastic extension</t>
  </si>
  <si>
    <t>Lobektomie mit radikaler Lymphadenektomie, offen chirurgisch: Mit angioplastischer Erweiterung</t>
  </si>
  <si>
    <t>Lobectomy with radical lymphadenectomy, open surgery: With angioplasty extension</t>
  </si>
  <si>
    <t>Lobektomie mit radikaler Lymphadenektomie, offen chirurgisch: Mit bronchoplastischer und angioplastischer Erweiterung</t>
  </si>
  <si>
    <t>Lobectomy with radical lymphadenectomy, open surgery: With bronchoplastic and angioplastic extension".</t>
  </si>
  <si>
    <t>Lobektomie mit radikaler Lymphadenektomie, offen chirurgisch: Mit Bifurkationsresektion</t>
  </si>
  <si>
    <t>Lobectomy with radical lymphadenectomy, open surgery: With bifurcation resection</t>
  </si>
  <si>
    <t>Lobektomie mit radikaler Lymphadenektomie, offen chirurgisch: Sonstige</t>
  </si>
  <si>
    <t>Lobectomy with radical lymphadenectomy, open surgery: Other</t>
  </si>
  <si>
    <t>5-324.x1</t>
  </si>
  <si>
    <t>Sonstige: Ohne bronchoplastische oder angioplastische Erweiterung</t>
  </si>
  <si>
    <t>Other: Without bronchoplastic or angioplastic extension</t>
  </si>
  <si>
    <t xml:space="preserve">Sonstige: Mit bronchoplastischer Erweiterung </t>
  </si>
  <si>
    <t xml:space="preserve">Other: With bronchoplastic extension </t>
  </si>
  <si>
    <t xml:space="preserve">Sonstige: Mit angioplastischer Erweiterung </t>
  </si>
  <si>
    <t xml:space="preserve">Other: With angioplasty extension </t>
  </si>
  <si>
    <t>Sonstige: Mit bronchoplastischer und angioplastischer Erweiterung</t>
  </si>
  <si>
    <t>Other: With bronchoplastic and angioplastic extension</t>
  </si>
  <si>
    <t>Sonstige: Mit Bifurkationsresektion</t>
  </si>
  <si>
    <t>Other: With bifurcation resection</t>
  </si>
  <si>
    <t>5-324.xx</t>
  </si>
  <si>
    <t>Sonstige: Sonstige</t>
  </si>
  <si>
    <t>Other: Other</t>
  </si>
  <si>
    <t>Lobectomy without broncho- or angioplastic extension</t>
  </si>
  <si>
    <t>5-325.01</t>
  </si>
  <si>
    <t>Lobektomie ohne broncho- oder angioplastische Erweiterung: Mit Gefäßresektion intraperikardial</t>
  </si>
  <si>
    <t>Lobectomy without broncho- or angioplastic extension: With intrapericardial vascular resection</t>
  </si>
  <si>
    <t>5-325.02</t>
  </si>
  <si>
    <t>Lobektomie ohne broncho- oder angioplastische Erweiterung: Mit Perikardresektion</t>
  </si>
  <si>
    <t>Lobectomy without broncho- or angioplastic extension: With pericardial resection</t>
  </si>
  <si>
    <t>5-325.03</t>
  </si>
  <si>
    <t>Lobektomie ohne broncho- oder angioplastische Erweiterung: Mit Vorhofresektion</t>
  </si>
  <si>
    <t>Lobectomy without broncho- or angioplastic extension: With atrial resection</t>
  </si>
  <si>
    <t>5-325.04</t>
  </si>
  <si>
    <t>Lobektomie ohne broncho- oder angioplastische Erweiterung: Mit Brustwandresektion</t>
  </si>
  <si>
    <t>Lobectomy without broncho- or angioplastic extension: With chest wall resection</t>
  </si>
  <si>
    <t>5-325.05</t>
  </si>
  <si>
    <t>Lobektomie ohne broncho- oder angioplastische Erweiterung: Mit Zwerchfellresektion</t>
  </si>
  <si>
    <t>Lobectomy without broncho- or angioplastic extension: With diaphragmatic resection</t>
  </si>
  <si>
    <t>5-325.06</t>
  </si>
  <si>
    <t>Lobektomie ohne broncho- oder angioplastische Erweiterung: Mit Ösophagusresektion</t>
  </si>
  <si>
    <t>Lobectomy without broncho- or angioplastic extension: With esophageal resection</t>
  </si>
  <si>
    <t>5-325.07</t>
  </si>
  <si>
    <t xml:space="preserve">Lobektomie ohne broncho- oder angioplastische Erweiterung: Mit Resektion an der Wirbelsäule
</t>
  </si>
  <si>
    <t>Lobectomy without broncho- or angioplastic extension: With resection on the spine</t>
  </si>
  <si>
    <t>5-325.08</t>
  </si>
  <si>
    <t>Lobektomie ohne broncho- oder angioplastische Erweiterung: Mit Resektion an mehreren Organen</t>
  </si>
  <si>
    <t>Lobectomy without broncho- or angioplastic extension: With resection on several organs</t>
  </si>
  <si>
    <t xml:space="preserve">5-325.0x </t>
  </si>
  <si>
    <t>Lobektomie ohne broncho- oder angioplastische Erweiterung: Sonstige</t>
  </si>
  <si>
    <t>Lobectomy without broncho- or angioplastic extension: Other</t>
  </si>
  <si>
    <t xml:space="preserve">5-325.11 </t>
  </si>
  <si>
    <t>Lobektomie mit bronchoplastischer Erweiterung (Bronchusmanschette): Mit Gefäßresektion intraperikardial</t>
  </si>
  <si>
    <t>Lobectomy with bronchoplastic extension (bronchial cuff): With intrapericardial vascular resection</t>
  </si>
  <si>
    <t xml:space="preserve">5-325.12 </t>
  </si>
  <si>
    <t>Lobektomie mit bronchoplastischer Erweiterung (Bronchusmanschette): Mit Perikardresektion</t>
  </si>
  <si>
    <t>Lobectomy with bronchoplastic extension (bronchial cuff): With pericardial resection</t>
  </si>
  <si>
    <t xml:space="preserve">5-325.13 </t>
  </si>
  <si>
    <t>Lobektomie mit bronchoplastischer Erweiterung (Bronchusmanschette): Mit Vorhofresektion</t>
  </si>
  <si>
    <t>Lobectomy with bronchoplastic extension (bronchial cuff): With atrial resection</t>
  </si>
  <si>
    <t>5-325.14</t>
  </si>
  <si>
    <t>Lobektomie mit bronchoplastischer Erweiterung (Bronchusmanschette): Mit Brustwandresektion</t>
  </si>
  <si>
    <t>Lobectomy with bronchoplastic extension (bronchial cuff): With chest wall resection</t>
  </si>
  <si>
    <t xml:space="preserve">5-325.15 </t>
  </si>
  <si>
    <t>Lobektomie mit bronchoplastischer Erweiterung (Bronchusmanschette): Mit Zwerchfellresektion</t>
  </si>
  <si>
    <t>Lobectomy with bronchoplastic extension (bronchial cuff): With diaphragmatic resection</t>
  </si>
  <si>
    <t xml:space="preserve">5-325.16 </t>
  </si>
  <si>
    <t>Lobektomie mit bronchoplastischer Erweiterung (Bronchusmanschette): Mit Ösophagusresektion</t>
  </si>
  <si>
    <t>Lobectomy with bronchoplastic extension (bronchial cuff): With esophageal resection</t>
  </si>
  <si>
    <t xml:space="preserve">5-325.17 </t>
  </si>
  <si>
    <t>Lobektomie mit bronchoplastischer Erweiterung (Bronchusmanschette): Mit Resektion an der Wirbelsäule</t>
  </si>
  <si>
    <t>Lobectomy with bronchoplastic extension (bronchial cuff): With resection on the spine</t>
  </si>
  <si>
    <t xml:space="preserve">5-325.18 </t>
  </si>
  <si>
    <t>Lobektomie mit bronchoplastischer Erweiterung (Bronchusmanschette): Mit Resektion an mehreren Organen</t>
  </si>
  <si>
    <t>Lobectomy with bronchoplastic extension (bronchial cuff): With resection on several organs</t>
  </si>
  <si>
    <t xml:space="preserve">5-325.1x </t>
  </si>
  <si>
    <t>Lobektomie mit bronchoplastischer Erweiterung (Bronchusmanschette): Sonstige</t>
  </si>
  <si>
    <t>Lobectomy with bronchoplastic extension (bronchial cuff): Other</t>
  </si>
  <si>
    <t>Lobectomy with angioplasty extension (vascular cuff)</t>
  </si>
  <si>
    <t xml:space="preserve">5-325.21 </t>
  </si>
  <si>
    <t>Lobektomie mit angioplastischer Erweiterung (Gefäßmanschette): Mit Gefäßresektion intraperikardial</t>
  </si>
  <si>
    <t>Lobectomy with angioplasty extension (vascular cuff): With intrapericardial vascular resection</t>
  </si>
  <si>
    <t>5-325.22</t>
  </si>
  <si>
    <t>Lobektomie mit angioplastischer Erweiterung (Gefäßmanschette): Mit Perikardresektion</t>
  </si>
  <si>
    <t>Lobectomy with angioplasty extension (vascular cuff): With pericardial resection</t>
  </si>
  <si>
    <t xml:space="preserve">5-325.23 </t>
  </si>
  <si>
    <t>Lobektomie mit angioplastischer Erweiterung (Gefäßmanschette): Mit Vorhofresektion</t>
  </si>
  <si>
    <t>Lobectomy with angioplasty extension (vascular cuff): With atrial resection</t>
  </si>
  <si>
    <t xml:space="preserve">5-325.24 </t>
  </si>
  <si>
    <t>Lobektomie mit angioplastischer Erweiterung (Gefäßmanschette): Mit Brustwandresektion</t>
  </si>
  <si>
    <t>Lobectomy with angioplasty extension (vascular cuff): With chest wall resection</t>
  </si>
  <si>
    <t xml:space="preserve">5-325.25 </t>
  </si>
  <si>
    <t>Lobektomie mit angioplastischer Erweiterung (Gefäßmanschette): Mit Zwerchfellresektion</t>
  </si>
  <si>
    <t>Lobectomy with angioplasty extension (vascular cuff): With diaphragmatic resection</t>
  </si>
  <si>
    <t xml:space="preserve">5-325.26 </t>
  </si>
  <si>
    <t>Lobektomie mit angioplastischer Erweiterung (Gefäßmanschette): Mit Ösophagusresektion</t>
  </si>
  <si>
    <t>Lobectomy with angioplasty extension (vascular cuff): With esophageal resection</t>
  </si>
  <si>
    <t xml:space="preserve">5-325.27 </t>
  </si>
  <si>
    <t>Lobektomie mit angioplastischer Erweiterung (Gefäßmanschette): Mit Resektion an der Wirbelsäule</t>
  </si>
  <si>
    <t>Lobectomy with angioplasty extension (vascular cuff): With resection on the spine</t>
  </si>
  <si>
    <t xml:space="preserve">5-325.28 </t>
  </si>
  <si>
    <t>Lobektomie mit angioplastischer Erweiterung (Gefäßmanschette): Mit Resektion an mehreren Organen</t>
  </si>
  <si>
    <t>Lobectomy with angioplasty extension (vascular cuff): With resection on several organs</t>
  </si>
  <si>
    <t xml:space="preserve">5-325.2x </t>
  </si>
  <si>
    <t>Lobektomie mit angioplastischer Erweiterung (Gefäßmanschette): Sonstige</t>
  </si>
  <si>
    <t>Lobectomy with angioplasty extension (vascular cuff): Other</t>
  </si>
  <si>
    <t>Lobectomy with bronchoplastic and angioplastic extension (bronchus and vascular cuff)</t>
  </si>
  <si>
    <t xml:space="preserve">5-325.31  </t>
  </si>
  <si>
    <t>Lobektomie mit bronchoplastischer und angioplastischer Erweiterung (Bronchus- und Gefäßmanschette): Mit Gefäßresektion intraperikardial</t>
  </si>
  <si>
    <t>Lobectomy with bronchoplastic and angioplastic extension (bronchus and vascular cuff): With intrapericardial vascular resection</t>
  </si>
  <si>
    <t xml:space="preserve">5-325.32  </t>
  </si>
  <si>
    <t>Lobektomie mit bronchoplastischer und angioplastischer Erweiterung (Bronchus- und Gefäßmanschette): Mit Perikardresektion</t>
  </si>
  <si>
    <t>Lobectomy with bronchoplastic and angioplastic extension (bronchus and vascular cuff): With pericardial resection</t>
  </si>
  <si>
    <t xml:space="preserve">5-325.33  </t>
  </si>
  <si>
    <t>Lobektomie mit bronchoplastischer und angioplastischer Erweiterung (Bronchus- und Gefäßmanschette): Mit Vorhofresektion</t>
  </si>
  <si>
    <t>Lobectomy with bronchoplastic and angioplastic extension (bronchus and vascular cuff): With atrial resection</t>
  </si>
  <si>
    <t xml:space="preserve">5-325.34  </t>
  </si>
  <si>
    <t>Lobektomie mit bronchoplastischer und angioplastischer Erweiterung (Bronchus- und Gefäßmanschette): Mit Brustwandresektion</t>
  </si>
  <si>
    <t>Lobectomy with bronchoplastic and angioplastic extension (bronchus and vascular cuff): With chest wall resection</t>
  </si>
  <si>
    <t xml:space="preserve">5-325.35  </t>
  </si>
  <si>
    <t>Lobektomie mit bronchoplastischer und angioplastischer Erweiterung (Bronchus- und Gefäßmanschette): Mit Zwerchfellresektion</t>
  </si>
  <si>
    <t>Lobectomy with bronchoplastic and angioplastic extension (bronchus and vascular cuff): With diaphragmatic resection</t>
  </si>
  <si>
    <t xml:space="preserve">5-325.36  </t>
  </si>
  <si>
    <t>Lobektomie mit bronchoplastischer und angioplastischer Erweiterung (Bronchus- und Gefäßmanschette): Mit Ösophagusresektion</t>
  </si>
  <si>
    <t>Lobectomy with bronchoplastic and angioplastic extension (bronchus and vascular cuff): With esophageal resection</t>
  </si>
  <si>
    <t xml:space="preserve">5-325.37  </t>
  </si>
  <si>
    <t>Lobektomie mit bronchoplastischer und angioplastischer Erweiterung (Bronchus- und Gefäßmanschette): Mit Resektion an der Wirbelsäule</t>
  </si>
  <si>
    <t>Lobectomy with bronchoplastic and angioplastic extension (bronchus and vascular cuff): With resection on the spine</t>
  </si>
  <si>
    <t xml:space="preserve">5-325.38  </t>
  </si>
  <si>
    <t>Lobektomie mit bronchoplastischer und angioplastischer Erweiterung (Bronchus- und Gefäßmanschette): Mit Resektion an mehreren Organen</t>
  </si>
  <si>
    <t>Lobectomy with bronchoplastic and angioplastic extension (bronchus and vascular cuff): With resection on several organs</t>
  </si>
  <si>
    <t xml:space="preserve">5-325.3x  </t>
  </si>
  <si>
    <t>Lobektomie mit bronchoplastischer und angioplastischer Erweiterung (Bronchus- und Gefäßmanschette): Sonstige</t>
  </si>
  <si>
    <t>Lobectomy with bronchoplastic and angioplastic extension (bronchus and vascular cuff): Other</t>
  </si>
  <si>
    <t xml:space="preserve">5-325.41 </t>
  </si>
  <si>
    <t>Lobektomie mit Bifurkationsresektion: Mit Gefäßresektion intraperikardial</t>
  </si>
  <si>
    <t>Lobectomy with bifurcation resection: With intrapericardial vascular resection</t>
  </si>
  <si>
    <t xml:space="preserve">5-325.42 </t>
  </si>
  <si>
    <t>Lobektomie mit Bifurkationsresektion: Mit Perikardresektion</t>
  </si>
  <si>
    <t>Lobectomy with bifurcation resection: With pericardial resection</t>
  </si>
  <si>
    <t xml:space="preserve">5-325.43 </t>
  </si>
  <si>
    <t>Lobektomie mit Bifurkationsresektion: Mit Vorhofresektion</t>
  </si>
  <si>
    <t>Lobectomy with bifurcation resection: With atrial resection</t>
  </si>
  <si>
    <t xml:space="preserve">5-325.44 </t>
  </si>
  <si>
    <t>Lobektomie mit Bifurkationsresektion: Mit Brustwandresektion</t>
  </si>
  <si>
    <t>Lobectomy with bifurcation resection: With chest wall resection</t>
  </si>
  <si>
    <t xml:space="preserve">5-325.4x </t>
  </si>
  <si>
    <t>Lobektomie mit Bifurkationsresektion: Sonstige</t>
  </si>
  <si>
    <t>Lobectomy with bifurcation resection: Other</t>
  </si>
  <si>
    <t>Bilobectomy without broncho- or angioplastic extension</t>
  </si>
  <si>
    <t xml:space="preserve">5-325.51 </t>
  </si>
  <si>
    <t>Bilobektomie ohne broncho- oder angioplastische Erweiterung: Mit Gefäßresektion intraperikardial</t>
  </si>
  <si>
    <t>Bilobectomy without broncho- or angioplastic extension: With intrapericardial vascular resection</t>
  </si>
  <si>
    <t xml:space="preserve">5-325.52 </t>
  </si>
  <si>
    <t>Bilobektomie ohne broncho- oder angioplastische Erweiterung: Mit Perikardresektion</t>
  </si>
  <si>
    <t>Bilobectomy without broncho- or angioplastic extension: With pericardial resection</t>
  </si>
  <si>
    <t xml:space="preserve">5-325.53 </t>
  </si>
  <si>
    <t>Bilobektomie ohne broncho- oder angioplastische Erweiterung: Mit Vorhofresektion</t>
  </si>
  <si>
    <t>Bilobectomy without broncho- or angioplastic extension: With atrial resection</t>
  </si>
  <si>
    <t xml:space="preserve">5-325.54 </t>
  </si>
  <si>
    <t>Bilobektomie ohne broncho- oder angioplastische Erweiterung: Mit Brustwandresektion</t>
  </si>
  <si>
    <t>Bilobectomy without broncho- or angioplastic extension: With chest wall resection</t>
  </si>
  <si>
    <t xml:space="preserve">5-325.55 </t>
  </si>
  <si>
    <t>Bilobektomie ohne broncho- oder angioplastische Erweiterung: Mit Zwerchfellresektion</t>
  </si>
  <si>
    <t>Bilobectomy without broncho- or angioplastic extension: With diaphragmatic resection</t>
  </si>
  <si>
    <t xml:space="preserve">5-325.56 </t>
  </si>
  <si>
    <t>Bilobektomie ohne broncho- oder angioplastische Erweiterung: Mit Ösophagusresektion</t>
  </si>
  <si>
    <t>Bilobectomy without broncho- or angioplastic extension: With esophageal resection</t>
  </si>
  <si>
    <t xml:space="preserve">5-325.57 </t>
  </si>
  <si>
    <t>Bilobektomie ohne broncho- oder angioplastische Erweiterung: Mit Resektion an der Wirbelsäule</t>
  </si>
  <si>
    <t>Bilobectomy without broncho- or angioplastic extension: With resection on the spine</t>
  </si>
  <si>
    <t xml:space="preserve">5-325.58 </t>
  </si>
  <si>
    <t>Bilobektomie ohne broncho- oder angioplastische Erweiterung: Mit Resektion an mehreren Organen</t>
  </si>
  <si>
    <t>Bilobectomy without broncho- or angioplastic extension: With resection on several organs</t>
  </si>
  <si>
    <t xml:space="preserve">5-325.5x </t>
  </si>
  <si>
    <t>Bilobektomie ohne broncho- oder angioplastische Erweiterung: Sonstige</t>
  </si>
  <si>
    <t>Bilobectomy without broncho- or angioplastic extension: Other</t>
  </si>
  <si>
    <t xml:space="preserve">5-325.61 </t>
  </si>
  <si>
    <t>Bilobektomie mit bronchoplastischer Erweiterung (Bronchusmanschette): Mit Gefäßresektion intraperikardial</t>
  </si>
  <si>
    <t>Bilobectomy with bronchoplastic extension (bronchial cuff): With intrapericardial vascular resection</t>
  </si>
  <si>
    <t xml:space="preserve">5-325.62 </t>
  </si>
  <si>
    <t>Bilobektomie mit bronchoplastischer Erweiterung (Bronchusmanschette): Mit Perikardresektion</t>
  </si>
  <si>
    <t>Bilobectomy with bronchoplastic extension (bronchial cuff): With pericardial resection</t>
  </si>
  <si>
    <t xml:space="preserve">5-325.63 </t>
  </si>
  <si>
    <t>Bilobektomie mit bronchoplastischer Erweiterung (Bronchusmanschette): Mit Vorhofresektion</t>
  </si>
  <si>
    <t>Bilobectomy with bronchoplastic extension (bronchial cuff): With atrial resection</t>
  </si>
  <si>
    <t xml:space="preserve">5-325.64 </t>
  </si>
  <si>
    <t>Bilobektomie mit bronchoplastischer Erweiterung (Bronchusmanschette): Mit Brustwandresektion</t>
  </si>
  <si>
    <t>Bilobectomy with bronchoplastic extension (bronchial cuff): With chest wall resection</t>
  </si>
  <si>
    <t xml:space="preserve">5-325.65 </t>
  </si>
  <si>
    <t>Bilobektomie mit bronchoplastischer Erweiterung (Bronchusmanschette): Mit Zwerchfellresektion</t>
  </si>
  <si>
    <t>Bilobectomy with bronchoplastic extension (bronchial cuff): With diaphragmatic resection</t>
  </si>
  <si>
    <t xml:space="preserve">5-325.66 </t>
  </si>
  <si>
    <t>Bilobektomie mit bronchoplastischer Erweiterung (Bronchusmanschette): Mit Ösophagusresektion</t>
  </si>
  <si>
    <t>Bilobectomy with bronchoplastic extension (bronchial cuff): With esophageal resection</t>
  </si>
  <si>
    <t xml:space="preserve">5-325.67 </t>
  </si>
  <si>
    <t>Bilobektomie mit bronchoplastischer Erweiterung (Bronchusmanschette): Mit Resektion an der Wirbelsäule</t>
  </si>
  <si>
    <t>Bilobectomy with bronchoplastic extension (bronchial cuff): With resection on the spine</t>
  </si>
  <si>
    <t xml:space="preserve">5-325.68 </t>
  </si>
  <si>
    <t>Bilobektomie mit bronchoplastischer Erweiterung (Bronchusmanschette): Mit Resektion an mehreren Organen</t>
  </si>
  <si>
    <t>Bilobectomy with bronchoplastic extension (bronchial cuff): With resection on several organs</t>
  </si>
  <si>
    <t xml:space="preserve">5-325.6x </t>
  </si>
  <si>
    <t>Bilobektomie mit bronchoplastischer Erweiterung (Bronchusmanschette): Sonstige</t>
  </si>
  <si>
    <t>Bilobectomy with bronchoplastic extension (bronchial cuff): Other</t>
  </si>
  <si>
    <t xml:space="preserve">5-325.71 </t>
  </si>
  <si>
    <t>Bilobektomie mit angioplastischer Erweiterung (Gefäßmanschette): Mit Gefäßresektion intraperikardial</t>
  </si>
  <si>
    <t>Bilobectomy with angioplasty extension (vascular cuff): With intrapericardial vascular resection</t>
  </si>
  <si>
    <t xml:space="preserve">5-325.72 </t>
  </si>
  <si>
    <t>Bilobektomie mit angioplastischer Erweiterung (Gefäßmanschette): Mit Perikardresektion</t>
  </si>
  <si>
    <t>Bilobectomy with angioplasty extension (vascular cuff): With pericardial resection</t>
  </si>
  <si>
    <t xml:space="preserve">5-325.73 </t>
  </si>
  <si>
    <t>Bilobektomie mit angioplastischer Erweiterung (Gefäßmanschette): Mit Vorhofresektion</t>
  </si>
  <si>
    <t>Bilobectomy with angioplasty extension (vascular cuff): With atrial resection</t>
  </si>
  <si>
    <t xml:space="preserve">5-325.74 </t>
  </si>
  <si>
    <t>Bilobektomie mit angioplastischer Erweiterung (Gefäßmanschette): Mit Brustwandresektion</t>
  </si>
  <si>
    <t>Bilobectomy with angioplasty extension (vascular cuff): With chest wall resection</t>
  </si>
  <si>
    <t xml:space="preserve">5-325.75 </t>
  </si>
  <si>
    <t>Bilobektomie mit angioplastischer Erweiterung (Gefäßmanschette): Mit Zwerchfellresektion</t>
  </si>
  <si>
    <t>Bilobectomy with angioplasty extension (vascular cuff): With diaphragmatic resection</t>
  </si>
  <si>
    <t xml:space="preserve">5-325.76 </t>
  </si>
  <si>
    <t>Bilobektomie mit angioplastischer Erweiterung (Gefäßmanschette): Mit Ösophagusresektion</t>
  </si>
  <si>
    <t>Bilobectomy with angioplasty extension (vascular cuff): With esophageal resection</t>
  </si>
  <si>
    <t xml:space="preserve">5-325.77 </t>
  </si>
  <si>
    <t>Bilobektomie mit angioplastischer Erweiterung (Gefäßmanschette): Mit Resektion an der Wirbelsäule</t>
  </si>
  <si>
    <t>Bilobectomy with angioplasty extension (vascular cuff): With resection on the spine</t>
  </si>
  <si>
    <t xml:space="preserve">5-325.78 </t>
  </si>
  <si>
    <t>Bilobektomie mit angioplastischer Erweiterung (Gefäßmanschette): Mit Resektion an mehreren Organen</t>
  </si>
  <si>
    <t>Bilobectomy with angioplasty extension (vascular cuff): With resection on several organs</t>
  </si>
  <si>
    <t xml:space="preserve">5-325.7x </t>
  </si>
  <si>
    <t>Bilobektomie mit angioplastischer Erweiterung (Gefäßmanschette): Sonstige</t>
  </si>
  <si>
    <t>Bilobectomy with angioplasty extension (vascular cuff): Other</t>
  </si>
  <si>
    <t>Bilobektomie mit bronchoplastischer und angioplastischer Erweiterung (Bronchus- und Gefäßmanschette)</t>
  </si>
  <si>
    <t xml:space="preserve">5-325.81 </t>
  </si>
  <si>
    <t>Bilobektomie mit bronchoplastischer und angioplastischer Erweiterung (Bronchus- und Gefäßmanschette): Mit Gefäßresektion intraperikardial</t>
  </si>
  <si>
    <t>Bilobectomy with bronchoplastic and angioplasty extension: With intrapericardial vascular resection</t>
  </si>
  <si>
    <t xml:space="preserve">5-325.82 </t>
  </si>
  <si>
    <t>Bilobektomie mit bronchoplastischer und angioplastischer Erweiterung (Bronchus- und Gefäßmanschette): Mit Perikardresektion</t>
  </si>
  <si>
    <t>Bilobectomy with bronchoplastic and angioplasty extension: With pericardial resection</t>
  </si>
  <si>
    <t xml:space="preserve">5-325.83 </t>
  </si>
  <si>
    <t>Bilobektomie mit bronchoplastischer und angioplastischer Erweiterung (Bronchus- und Gefäßmanschette): Mit Vorhofresektion</t>
  </si>
  <si>
    <t>Bilobectomy with bronchoplastic and angioplasty extension: With atrial resection</t>
  </si>
  <si>
    <t xml:space="preserve">5-325.84 </t>
  </si>
  <si>
    <t>Bilobektomie mit bronchoplastischer und angioplastischer Erweiterung (Bronchus- und Gefäßmanschette): Mit Brustwandresektion</t>
  </si>
  <si>
    <t>Bilobectomy with bronchoplastic and angioplasty extension: With chest wall resection</t>
  </si>
  <si>
    <t xml:space="preserve">5-325.85 </t>
  </si>
  <si>
    <t>Bilobektomie mit bronchoplastischer und angioplastischer Erweiterung (Bronchus- und Gefäßmanschette): Mit Zwerchfellresektion</t>
  </si>
  <si>
    <t>Bilobectomy with bronchoplastic and angioplasty extension: With diaphragmatic resection</t>
  </si>
  <si>
    <t xml:space="preserve">5-325.86 </t>
  </si>
  <si>
    <t>Bilobektomie mit bronchoplastischer und angioplastischer Erweiterung (Bronchus- und Gefäßmanschette): Mit Ösophagusresektion</t>
  </si>
  <si>
    <t>Bilobectomy with bronchoplastic and angioplasty extension: With esophageal resection</t>
  </si>
  <si>
    <t xml:space="preserve">5-325.87 </t>
  </si>
  <si>
    <t>Bilobektomie mit bronchoplastischer und angioplastischer Erweiterung (Bronchus- und Gefäßmanschette): Mit Resektion an der Wirbelsäule</t>
  </si>
  <si>
    <t>Bilobectomy with bronchoplastic and angioplasty extension: With resection on the spine</t>
  </si>
  <si>
    <t xml:space="preserve">5-325.88 </t>
  </si>
  <si>
    <t>Bilobektomie mit bronchoplastischer und angioplastischer Erweiterung (Bronchus- und Gefäßmanschette): Mit Resektion an mehreren Organen</t>
  </si>
  <si>
    <t>Bilobectomy with bronchoplastic and angioplasty extension: With resection on several organs</t>
  </si>
  <si>
    <t xml:space="preserve">5-325.8x </t>
  </si>
  <si>
    <t>Bilobektomie mit bronchoplastischer und angioplastischer Erweiterung (Bronchus- und Gefäßmanschette): Sonstige</t>
  </si>
  <si>
    <t>Bilobectomy with bronchoplastic and angioplasty extension: Other</t>
  </si>
  <si>
    <t xml:space="preserve">5-325.91 </t>
  </si>
  <si>
    <t>Bilobektomie mit Bifurkationsresektion: Mit Gefäßresektion intraperikardial</t>
  </si>
  <si>
    <t>Bilobectomy with bifurcation resection: With intrapericardial vascular resection</t>
  </si>
  <si>
    <t xml:space="preserve">5-325.92 </t>
  </si>
  <si>
    <t>Bilobektomie mit Bifurkationsresektion: Mit Perikardresektion</t>
  </si>
  <si>
    <t>Bilobectomy with bifurcation resection: With pericardial resection</t>
  </si>
  <si>
    <t xml:space="preserve">5-325.93 </t>
  </si>
  <si>
    <t>Bilobektomie mit Bifurkationsresektion: Mit Vorhofresektion</t>
  </si>
  <si>
    <t>Bilobectomy with bifurcation resection: With atrial resection</t>
  </si>
  <si>
    <t xml:space="preserve">5-325.94 </t>
  </si>
  <si>
    <t>Bilobektomie mit Bifurkationsresektion: Mit Brustwandresektion</t>
  </si>
  <si>
    <t>Bilobectomy with bifurcation resection: With chest wall resection</t>
  </si>
  <si>
    <t xml:space="preserve">5-325.95 </t>
  </si>
  <si>
    <t>Bilobektomie mit Bifurkationsresektion: Mit Zwerchfellresektion</t>
  </si>
  <si>
    <t>Bilobectomy with bifurcation resection: With diaphragmatic resection</t>
  </si>
  <si>
    <t xml:space="preserve">5-325.96 </t>
  </si>
  <si>
    <t>Bilobektomie mit Bifurkationsresektion: Mit Ösophagusresektion</t>
  </si>
  <si>
    <t>Bilobectomy with bifurcation resection: With esophageal resection</t>
  </si>
  <si>
    <t xml:space="preserve">5-325.97 </t>
  </si>
  <si>
    <t>Bilobektomie mit Bifurkationsresektion: Mit Resektion an der Wirbelsäule</t>
  </si>
  <si>
    <t>Bilobectomy with bifurcation resection: With resection on the spine</t>
  </si>
  <si>
    <t xml:space="preserve">5-325.98 </t>
  </si>
  <si>
    <t>Bilobektomie mit Bifurkationsresektion: Mit Resektion an mehreren Organen</t>
  </si>
  <si>
    <t>Bilobectomy with bifurcation resection: With resection on several organs</t>
  </si>
  <si>
    <t>5-325.9x</t>
  </si>
  <si>
    <t>Bilobektomie mit Bifurkationsresektion: Sonstige</t>
  </si>
  <si>
    <t>Bilobectomy with bifurcation resection: Other</t>
  </si>
  <si>
    <t xml:space="preserve">5-325.x1 </t>
  </si>
  <si>
    <t>Sonstige: Mit Gefäßresektion intraperikardial</t>
  </si>
  <si>
    <t>Other: With intrapericardial vascular resection</t>
  </si>
  <si>
    <t xml:space="preserve">5-325.x2 </t>
  </si>
  <si>
    <t>Sonstige: Mit Perikardresektion</t>
  </si>
  <si>
    <t>Other: With pericardial resection</t>
  </si>
  <si>
    <t xml:space="preserve">5-325.x3 </t>
  </si>
  <si>
    <t>Sonstige: Mit Vorhofresektion</t>
  </si>
  <si>
    <t>Other: With atrial resection</t>
  </si>
  <si>
    <t xml:space="preserve">5-325.x4 </t>
  </si>
  <si>
    <t>Sonstige: Mit Brustwandresektion</t>
  </si>
  <si>
    <t>Other: With chest wall resection</t>
  </si>
  <si>
    <t xml:space="preserve">5-325.x5 </t>
  </si>
  <si>
    <t>Sonstige: Mit Zwerchfellresektion</t>
  </si>
  <si>
    <t>Other: With diaphragmatic resection</t>
  </si>
  <si>
    <t xml:space="preserve">5-325.x6 </t>
  </si>
  <si>
    <t>Sonstige: Mit Ösophagusresektion</t>
  </si>
  <si>
    <t>Other: With esophageal resection</t>
  </si>
  <si>
    <t xml:space="preserve">5-325.x7 </t>
  </si>
  <si>
    <t>Sonstige: Mit Resektion an der Wirbelsäule</t>
  </si>
  <si>
    <t>Other: With resection on the spine</t>
  </si>
  <si>
    <t xml:space="preserve">5-325.x8 </t>
  </si>
  <si>
    <t>Other: With resection on several organs</t>
  </si>
  <si>
    <t xml:space="preserve">5-325.xx </t>
  </si>
  <si>
    <t>5-325.y</t>
  </si>
  <si>
    <t>Pneum(on)ektomie mit gegenseitiger Lungenresektion: Ohne radikale Lymphadenektomie</t>
  </si>
  <si>
    <t>Pneum(on)ektomie mit gegenseitiger Lungenresektion: Mit radikaler Lymphadenektomie</t>
  </si>
  <si>
    <t>Pleuropneum(on)ektomie mit gegenseitiger Lungenresektion: Mit radikaler Lymphadenektomie</t>
  </si>
  <si>
    <t xml:space="preserve">5-328.01 </t>
  </si>
  <si>
    <t>Pneum(on)ektomie: Mit Gefäßresektion intraperikardial</t>
  </si>
  <si>
    <t>Pneum(on)ectomy: With intrapericardial vascular resection</t>
  </si>
  <si>
    <t xml:space="preserve">5-328.02 </t>
  </si>
  <si>
    <t>Pneum(on)ektomie: Mit Perikardresektion</t>
  </si>
  <si>
    <t>Pneum(on)ectomy: With pericardial resection</t>
  </si>
  <si>
    <t xml:space="preserve">5-328.03 </t>
  </si>
  <si>
    <t>Pneum(on)ektomie: Mit Vorhofresektion</t>
  </si>
  <si>
    <t>Pneum(on)ectomy: With atrial resection</t>
  </si>
  <si>
    <t xml:space="preserve">5-328.04 </t>
  </si>
  <si>
    <t>Pneum(on)ektomie: Mit Brustwandresektion</t>
  </si>
  <si>
    <t>Pneum(on)ectomy: With chest wall resection</t>
  </si>
  <si>
    <t xml:space="preserve">5-328.05 </t>
  </si>
  <si>
    <t>Pneum(on)ektomie: Mit Zwerchfellresektion</t>
  </si>
  <si>
    <t>Pneum(on)ectomy: With diaphragmatic resection</t>
  </si>
  <si>
    <t xml:space="preserve">5-328.06 </t>
  </si>
  <si>
    <t>Pneum(on)ektomie: Mit Ösophagusresektion</t>
  </si>
  <si>
    <t>Pneum(on)ectomy: With esophageal resection</t>
  </si>
  <si>
    <t xml:space="preserve">5-328.07 </t>
  </si>
  <si>
    <t>Pneum(on)ektomie: Mit Resektion an der Wirbelsäule</t>
  </si>
  <si>
    <t>Pneum(on)ectomy: With resection on the spine</t>
  </si>
  <si>
    <t xml:space="preserve">5-328.08 </t>
  </si>
  <si>
    <t>Pneum(on)ektomie: Mit Resektion an mehreren Organen</t>
  </si>
  <si>
    <t>Pneum(on)ectomy: With resection on several organs</t>
  </si>
  <si>
    <t xml:space="preserve">5-328.0x </t>
  </si>
  <si>
    <t>Pneum(on)ektomie: Sonstige</t>
  </si>
  <si>
    <t>Pneum(on)ectomy: Other</t>
  </si>
  <si>
    <t>Pneum(on)ectomy as cuff pneumectomy</t>
  </si>
  <si>
    <t xml:space="preserve">5-328.11 </t>
  </si>
  <si>
    <t>Pneum(on)ektomie als Manschettenpneumektomie: Mit Gefäßresektion intraperikardial</t>
  </si>
  <si>
    <t>Pneum(on)ectomy as cuff pneumectomy: With intrapericardial vascular resection</t>
  </si>
  <si>
    <t xml:space="preserve">5-328.12 </t>
  </si>
  <si>
    <t>Pneum(on)ektomie als Manschettenpneumektomie: Mit Perikardresektion</t>
  </si>
  <si>
    <t>Pneum(on)ectomy as cuff pneumectomy: With pericardial resection</t>
  </si>
  <si>
    <t xml:space="preserve">5-328.13 </t>
  </si>
  <si>
    <t>Pneum(on)ektomie als Manschettenpneumektomie: Mit Vorhofresektion</t>
  </si>
  <si>
    <t>Pneum(on)ectomy as cuff pneumectomy: With atrial resection</t>
  </si>
  <si>
    <t xml:space="preserve">5-328.14 </t>
  </si>
  <si>
    <t>Pneum(on)ektomie als Manschettenpneumektomie: Mit Brustwandresektion</t>
  </si>
  <si>
    <t>Pneum(on)ectomy as cuff pneumectomy: With chest wall resection</t>
  </si>
  <si>
    <t xml:space="preserve">5-328.15 </t>
  </si>
  <si>
    <t>Pneum(on)ektomie als Manschettenpneumektomie: Mit Zwerchfellresektion</t>
  </si>
  <si>
    <t>Pneum(on)ectomy as cuff pneumectomy: With diaphragmatic resection</t>
  </si>
  <si>
    <t xml:space="preserve">5-328.16 </t>
  </si>
  <si>
    <t>Pneum(on)ektomie als Manschettenpneumektomie: Mit Ösophagusresektion</t>
  </si>
  <si>
    <t>Pneum(on)ectomy as cuff pneumectomy: With esophageal resection</t>
  </si>
  <si>
    <t xml:space="preserve">5-328.17 </t>
  </si>
  <si>
    <t>Pneum(on)ektomie als Manschettenpneumektomie: Mit Resektion an der Wirbelsäule</t>
  </si>
  <si>
    <t>Pneum(on)ectomy as cuff pneumectomy: With resection on the spine</t>
  </si>
  <si>
    <t xml:space="preserve">5-328.18 </t>
  </si>
  <si>
    <t>Pneum(on)ektomie als Manschettenpneumektomie: Mit Resektion an mehreren Organen</t>
  </si>
  <si>
    <t>Pneum(on)ectomy as cuff pneumectomy: With resection on several organs</t>
  </si>
  <si>
    <t xml:space="preserve">5-328.1x </t>
  </si>
  <si>
    <t>Pneum(on)ektomie als Manschettenpneumektomie: Sonstige</t>
  </si>
  <si>
    <t>Pneum(on)ectomy as cuff pneumectomy: Other</t>
  </si>
  <si>
    <t xml:space="preserve">5-328.21 </t>
  </si>
  <si>
    <t>Pneum(on)ektomie mit gegenseitiger Lungenresektion: Mit Gefäßresektion intraperikardial</t>
  </si>
  <si>
    <t>Pneum(on)ectomy with reciprocal lung resection: With intrapericardial vascular resection</t>
  </si>
  <si>
    <t xml:space="preserve">5-328.22 </t>
  </si>
  <si>
    <t>Pneum(on)ektomie mit gegenseitiger Lungenresektion: Mit Perikardresektion</t>
  </si>
  <si>
    <t>Pneum(on)ectomy with reciprocal lung resection: With pericardial resection</t>
  </si>
  <si>
    <t xml:space="preserve">5-328.23 </t>
  </si>
  <si>
    <t>Pneum(on)ektomie mit gegenseitiger Lungenresektion: Mit Vorhofresektion</t>
  </si>
  <si>
    <t>Pneum(on)ectomy with reciprocal lung resection: With atrial resection</t>
  </si>
  <si>
    <t xml:space="preserve">5-328.2x </t>
  </si>
  <si>
    <t>Pneum(on)ektomie mit gegenseitiger Lungenresektion: Sonstige</t>
  </si>
  <si>
    <t>Pneum(on)ectomy with reciprocal lung resection: Other</t>
  </si>
  <si>
    <t xml:space="preserve">5-328.31 </t>
  </si>
  <si>
    <t>Pleuropneum(on)ektomie: Mit Gefäßresektion intraperikardial</t>
  </si>
  <si>
    <t>Pleuropneum(on)ectomy: With intrapericardial vascular resection</t>
  </si>
  <si>
    <t xml:space="preserve">5-328.32 </t>
  </si>
  <si>
    <t>Pleuropneum(on)ektomie: Mit Perikardresektion</t>
  </si>
  <si>
    <t>Pleuropneum(on)ectomy: With pericardial resection</t>
  </si>
  <si>
    <t xml:space="preserve">5-328.33 </t>
  </si>
  <si>
    <t>Pleuropneum(on)ektomie: Mit Vorhofresektion</t>
  </si>
  <si>
    <t>Pleuropneum(on)ectomy: With atrial resection</t>
  </si>
  <si>
    <t xml:space="preserve">5-328.34 </t>
  </si>
  <si>
    <t>Pleuropneum(on)ektomie: Mit Brustwandresektion</t>
  </si>
  <si>
    <t>Pleuropneum(on)ectomy: With chest wall resection</t>
  </si>
  <si>
    <t xml:space="preserve">5-328.35 </t>
  </si>
  <si>
    <t>Pleuropneum(on)ektomie: Mit Zwerchfellresektion</t>
  </si>
  <si>
    <t>Pleuropneum(on)ectomy: With diaphragmatic resection</t>
  </si>
  <si>
    <t xml:space="preserve">5-328.36 </t>
  </si>
  <si>
    <t>Pleuropneum(on)ektomie: Mit Ösophagusresektion</t>
  </si>
  <si>
    <t>Pleuropneum(on)ectomy: With esophageal resection</t>
  </si>
  <si>
    <t xml:space="preserve">5-328.37 </t>
  </si>
  <si>
    <t>Pleuropneum(on)ektomie: Mit Resektion an der Wirbelsäule</t>
  </si>
  <si>
    <t>Pleuropneum(on)ectomy: With resection on the spine</t>
  </si>
  <si>
    <t xml:space="preserve">5-328.38 </t>
  </si>
  <si>
    <t>Pleuropneum(on)ektomie: Mit Resektion an mehreren Organen</t>
  </si>
  <si>
    <t>Pleuropneum(on)ectomy: With resection on several organs</t>
  </si>
  <si>
    <t xml:space="preserve">5-328.3x </t>
  </si>
  <si>
    <t>Pleuropneum(on)ektomie: Sonstige</t>
  </si>
  <si>
    <t>Pleuropneum(on)ectomy: Other</t>
  </si>
  <si>
    <t>Pleuropneum(on)ectomy as cuffed pneumectomy:</t>
  </si>
  <si>
    <t xml:space="preserve">5-328.41 </t>
  </si>
  <si>
    <t>Pleuropneum(on)ektomie als Manschettenpneumektomie: Mit Gefäßresektion intraperikardial</t>
  </si>
  <si>
    <t>Pleuropneum(on)ectomy as cuffed pneumectomy: With intrapericardial vascular resection</t>
  </si>
  <si>
    <t xml:space="preserve">5-328.42 </t>
  </si>
  <si>
    <t>Pleuropneum(on)ektomie als Manschettenpneumektomie: Mit Perikardresektion</t>
  </si>
  <si>
    <t>Pleuropneum(on)ectomy as cuffed pneumectomy: With pericardial resection</t>
  </si>
  <si>
    <t xml:space="preserve">5-328.43 </t>
  </si>
  <si>
    <t>Pleuropneum(on)ektomie als Manschettenpneumektomie: Mit Vorhofresektion</t>
  </si>
  <si>
    <t>Pleuropneum(on)ectomy as cuffed pneumectomy: With atrial resection</t>
  </si>
  <si>
    <t xml:space="preserve">5-328.44 </t>
  </si>
  <si>
    <t>Pleuropneum(on)ektomie als Manschettenpneumektomie: Mit Brustwandresektion</t>
  </si>
  <si>
    <t>Pleuropneum(on)ectomy as cuffed pneumectomy: With chest wall resection</t>
  </si>
  <si>
    <t xml:space="preserve">5-328.45 </t>
  </si>
  <si>
    <t>Pleuropneum(on)ektomie als Manschettenpneumektomie: Mit Zwerchfellresektion</t>
  </si>
  <si>
    <t>Pleuropneum(on)ectomy as cuffed pneumectomy: With diaphragmatic resection</t>
  </si>
  <si>
    <t xml:space="preserve">5-328.46 </t>
  </si>
  <si>
    <t>Pleuropneum(on)ektomie als Manschettenpneumektomie: Mit Ösophagusresektion</t>
  </si>
  <si>
    <t>Pleuropneum(on)ectomy as cuffed pneumectomy: With esophageal resection</t>
  </si>
  <si>
    <t xml:space="preserve">5-328.47 </t>
  </si>
  <si>
    <t>Pleuropneum(on)ektomie als Manschettenpneumektomie: Mit Resektion an der Wirbelsäule</t>
  </si>
  <si>
    <t>Pleuropneum(on)ectomy as cuffed pneumectomy: With resection on the spine</t>
  </si>
  <si>
    <t xml:space="preserve">5-328.48 </t>
  </si>
  <si>
    <t>Pleuropneum(on)ektomie als Manschettenpneumektomie: Mit Resektion an mehreren Organen</t>
  </si>
  <si>
    <t>Pleuropneum(on)ectomy as cuffed pneumectomy: With resection on several organs</t>
  </si>
  <si>
    <t xml:space="preserve">5-328.4x </t>
  </si>
  <si>
    <t>Pleuropneum(on)ektomie als Manschettenpneumektomie: Sonstige</t>
  </si>
  <si>
    <t>Pleuropneum(on)ectomy as cuffed pneumectomy: Other</t>
  </si>
  <si>
    <t xml:space="preserve">5-328.51 </t>
  </si>
  <si>
    <t>Pleuropneum(on)ektomie mit gegenseitiger Lungenresektion: Mit Gefäßresektion intraperikardial</t>
  </si>
  <si>
    <t>Pleuropneum(on)ectomy with reciprocal lung resection: With intrapericardial vascular resection</t>
  </si>
  <si>
    <t xml:space="preserve">5-328.52 </t>
  </si>
  <si>
    <t>Pleuropneum(on)ektomie mit gegenseitiger Lungenresektion: Mit Perikardresektion</t>
  </si>
  <si>
    <t>Pleuropneum(on)ectomy with reciprocal lung resection: With pericardial resection</t>
  </si>
  <si>
    <t xml:space="preserve">5-328.53 </t>
  </si>
  <si>
    <t>Pleuropneum(on)ektomie mit gegenseitiger Lungenresektion: Mit Vorhofresektion</t>
  </si>
  <si>
    <t>Pleuropneum(on)ectomy with reciprocal lung resection: With atrial resection</t>
  </si>
  <si>
    <t xml:space="preserve">5-328.5x </t>
  </si>
  <si>
    <t>Pleuropneum(on)ektomie mit gegenseitiger Lungenresektion: Sonstige</t>
  </si>
  <si>
    <t>Pleuropneum(on)ectomy with reciprocal lung resection: Other</t>
  </si>
  <si>
    <t xml:space="preserve">5-328.x1 </t>
  </si>
  <si>
    <t xml:space="preserve">5-328.x2 </t>
  </si>
  <si>
    <t xml:space="preserve">5-328.x3 </t>
  </si>
  <si>
    <t xml:space="preserve">5-328.x4 </t>
  </si>
  <si>
    <t xml:space="preserve">5-328.x5 </t>
  </si>
  <si>
    <t xml:space="preserve">5-328.x6 </t>
  </si>
  <si>
    <t xml:space="preserve">5-328.x7 </t>
  </si>
  <si>
    <t xml:space="preserve">5-328.x8 </t>
  </si>
  <si>
    <t>Sonstige: Mit Resektion an mehreren Organen</t>
  </si>
  <si>
    <t xml:space="preserve">5-328.xx </t>
  </si>
  <si>
    <t>mediastinal</t>
  </si>
  <si>
    <t>*</t>
  </si>
  <si>
    <r>
      <t xml:space="preserve">*) Zählbar als anatomische Lungenresektion bei C34-Diagnose </t>
    </r>
    <r>
      <rPr>
        <sz val="9"/>
        <color theme="0" tint="-0.34998626667073579"/>
        <rFont val="Arial"/>
        <family val="2"/>
      </rPr>
      <t>(can be counted as an anatomical lung resection with C34 diagnosis)</t>
    </r>
  </si>
  <si>
    <t>Studienname (Auswahl)</t>
  </si>
  <si>
    <t>Only the “well differentiated” (1), “moderately differentiated” (2) and “poorly differentiated” (3) grades are relevant for lung cancer</t>
  </si>
  <si>
    <t>Beobachtung (B)
Strahlentherapie (ST)
Chemotherapie (CH)
Immun-/Antikörpertherapie (IM)
Hormontherapie (HO)
TKI-Therapie (TKI)
Sonstiges (S)</t>
  </si>
  <si>
    <t>Name of study (selection)</t>
  </si>
  <si>
    <t>Observation (B)
Radiotherapy (ST)
Chemotherapy (CH)
Immune/antibody therapy (IM)
Hormone therapy (HO)
TKI therapy (TKI)
Other (S)</t>
  </si>
  <si>
    <t>This section is case-specific. It can be created multiple times to map multiple follow-ups.</t>
  </si>
  <si>
    <t>Diese Sektion ist fallspezifisch. Sie kann mehrfach angelegt werden, um mehrere Follow-Ups abzubilden.</t>
  </si>
  <si>
    <t>Hauptbronchus (C34.0)
Lungenoberlappen (C34.1)
Lungenmittellappen (C34.2)
Lungenunterlappen (C34.3)
Lunge, mehrere Teilbereiche überlappend (C34.8)
Lunge o.n.A (C34.9)</t>
  </si>
  <si>
    <t>OPS-Code, der im Tabellenblatt "OPS-Codes" in Spalte B mit "X" gekennzeichnet ist.</t>
  </si>
  <si>
    <t>Adenokarzinom des Bronchus oder der Lunge (2C25.0) 
Kleinzelliges Karzinom des Bronchus oder der Lunge (2C25.1)
Plattenepithelkarzinom des Bronchus oder der Lunge (2C25.2)
Großzelliges Karzinom des Bronchus oder der Lunge (2C25.3)
Karzinoid oder sonstige bösartige neuroendokrine Neubildung des Bronchus oder der Lunge (2C25.4)
Nicht näher bezeichnete bösartige epitheliale Neubildung des Bronchus oder der Lunge (2C25.5)
Andere spezifizierte bösartige Neubildungen der Bronchien oder der Lunge (2C25.Y)
Bösartige Neubildungen der Bronchien oder der Lunge, nicht spezifiziert (2C25.Z)</t>
  </si>
  <si>
    <t>Sekundäre bösartige Neubildung der Lunge (C78.0)</t>
  </si>
  <si>
    <t>5-323.8</t>
  </si>
  <si>
    <t>3 Segmente, offen chirurgisch</t>
  </si>
  <si>
    <t xml:space="preserve">5-323.81 </t>
  </si>
  <si>
    <t>3 Segmente, offen chirurgisch: Ohne Lymphadenektomie</t>
  </si>
  <si>
    <t xml:space="preserve">5-323.82 </t>
  </si>
  <si>
    <t>3 Segmente, offen chirurgisch: Mit Entfernung einzelner Lymphknoten</t>
  </si>
  <si>
    <t xml:space="preserve">5-323.83 </t>
  </si>
  <si>
    <t>3 Segmente, offen chirurgisch: Mit radikaler Lymphadenektomie</t>
  </si>
  <si>
    <t>5-323.9</t>
  </si>
  <si>
    <t>3 Segmente, thorakoskopisch</t>
  </si>
  <si>
    <t xml:space="preserve">5-323.91 </t>
  </si>
  <si>
    <t>3 Segmente, thorakoskopisch: Ohne Lymphadenektomie</t>
  </si>
  <si>
    <t xml:space="preserve">5-323.92 </t>
  </si>
  <si>
    <t>3 Segmente, thorakoskopisch: Mit Entfernung einzelner Lymphknoten</t>
  </si>
  <si>
    <t xml:space="preserve">5-323.93 </t>
  </si>
  <si>
    <t>3 Segmente, thorakoskopisch: Mit radikaler Lymphadenektomie</t>
  </si>
  <si>
    <t>5-323.a</t>
  </si>
  <si>
    <t>4 Segmente, offen chirurgisch</t>
  </si>
  <si>
    <t xml:space="preserve">5-323.a1 </t>
  </si>
  <si>
    <t>4 Segmente, offen chirurgisch: Ohne Lymphadenektomie</t>
  </si>
  <si>
    <t xml:space="preserve">5-323.a2 </t>
  </si>
  <si>
    <t>4 Segmente, offen chirurgisch: Mit Entfernung einzelner Lymphknoten</t>
  </si>
  <si>
    <t xml:space="preserve">5-323.a3 </t>
  </si>
  <si>
    <t>4 Segmente, offen chirurgisch: Mit radikaler Lymphadenektomie</t>
  </si>
  <si>
    <t>5-323.b</t>
  </si>
  <si>
    <t>4 Segmente, thorakoskopisch</t>
  </si>
  <si>
    <t xml:space="preserve">5-323.b1 </t>
  </si>
  <si>
    <t>4 Segmente, thorakoskopisch: Ohne Lymphadenektomie</t>
  </si>
  <si>
    <t xml:space="preserve">5-323.b2 </t>
  </si>
  <si>
    <t>4 Segmente, thorakoskopisch: Mit Entfernung einzelner Lymphknoten</t>
  </si>
  <si>
    <t xml:space="preserve">5-323.b3 </t>
  </si>
  <si>
    <t>4 Segmente, thorakoskopisch: Mit radikaler Lymphadenektomie</t>
  </si>
  <si>
    <t>3 segments, open surgery</t>
  </si>
  <si>
    <t>3 segments, thoracoscopic</t>
  </si>
  <si>
    <t>4 segments, open surgery</t>
  </si>
  <si>
    <t>4 segments, thoracoscopic</t>
  </si>
  <si>
    <t>3 segments, open surgery: Without lymphadenectomy</t>
  </si>
  <si>
    <t>3 segments, open surgery: With removal of individual lymph nodes</t>
  </si>
  <si>
    <t>3 segments, open surgery: With radical lymphadenectomy</t>
  </si>
  <si>
    <t>3 segments, thoracoscopic: Without lymphadenectomy</t>
  </si>
  <si>
    <t>3 segments, thoracoscopic: With removal of individual lymph nodes</t>
  </si>
  <si>
    <t>3 segments, thoracoscopic: With radical lymphadenectomy</t>
  </si>
  <si>
    <t>4 segments, open surgery: Without lymphadenectomy</t>
  </si>
  <si>
    <t>4 segments, open surgery: With removal of individual lymph nodes</t>
  </si>
  <si>
    <t>4 segments, open surgery: With radical lymphadenectomy</t>
  </si>
  <si>
    <t>4 segments, thoracoscopic: Without lymphadenectomy</t>
  </si>
  <si>
    <t>4 segments, thoracoscopic: With removal of individual lymph nodes</t>
  </si>
  <si>
    <t>4 segments, thoracoscopic: With radical lymphadenectomy</t>
  </si>
  <si>
    <t xml:space="preserve">5-324.72 </t>
  </si>
  <si>
    <t>Lobektomie, einseitig mit radikaler Lymphadenektomie, thorakoskopisch: Mit bronchoplastischer Erweiterung</t>
  </si>
  <si>
    <t xml:space="preserve">5-324.73 </t>
  </si>
  <si>
    <t>Lobektomie, einseitig mit radikaler Lymphadenektomie, thorakoskopisch: Mit angioplastischer Erweiterung</t>
  </si>
  <si>
    <t xml:space="preserve">5-324.74 </t>
  </si>
  <si>
    <t>Lobektomie, einseitig mit radikaler Lymphadenektomie, thorakoskopisch: Mit bronchoplastischer und angioplastischer Erweiterung</t>
  </si>
  <si>
    <t>Lobectomy, unilateral with radical lymphadenectomy, thoracoscopic: With bronchoplastic extension</t>
  </si>
  <si>
    <t>Lobectomy, unilateral with radical lymphadenectomy, thoracoscopic: With angioplastic extension</t>
  </si>
  <si>
    <t>Lobectomy, unilateral with radical lymphadenectomy, thoracoscopic: With bronchoplastic and angioplastic extension</t>
  </si>
  <si>
    <t>EInfachauswahl</t>
  </si>
  <si>
    <t>Ja (J)
Nein (N)</t>
  </si>
  <si>
    <t>D10a</t>
  </si>
  <si>
    <t>Yes (J)
No (N)</t>
  </si>
  <si>
    <r>
      <t xml:space="preserve">FALLS:
</t>
    </r>
    <r>
      <rPr>
        <sz val="8"/>
        <color theme="6" tint="-0.249977111117893"/>
        <rFont val="Arial"/>
        <family val="2"/>
      </rPr>
      <t>(IF)</t>
    </r>
  </si>
  <si>
    <r>
      <t xml:space="preserve">DANN Zuordnung zur Spalte des Diagnosejahres.
</t>
    </r>
    <r>
      <rPr>
        <sz val="8"/>
        <color theme="2" tint="-0.499984740745262"/>
        <rFont val="Arial"/>
        <family val="2"/>
      </rPr>
      <t>('THEN assignment to the column of the diagnosis year.)</t>
    </r>
  </si>
  <si>
    <t>&lt; 75%</t>
  </si>
  <si>
    <r>
      <t xml:space="preserve">SONST Zuordnung zur Spalte "nicht zuzuordnen".
</t>
    </r>
    <r>
      <rPr>
        <sz val="8"/>
        <color theme="2" tint="-0.499984740745262"/>
        <rFont val="Arial"/>
        <family val="2"/>
      </rPr>
      <t>('ELSE assignment to the column "not assignable".)</t>
    </r>
  </si>
  <si>
    <t>Ja, vorausgegangene kurative/anatom. R0-Resektion o. ablative stereotakt. Bestrahlung  (J)
Nein, keine vorausgegangene kurative/anatom. R0-Resektion u. keine vorausgegangene ablative stereotakt. Bestrahlung (N)
Unbekannt (U)</t>
  </si>
  <si>
    <t>Ja, vorausgegangene kurative/anatom. R0-Resektion o. ablative stereotakt. Bestrahlung  (J)</t>
  </si>
  <si>
    <t>KN-8b</t>
  </si>
  <si>
    <r>
      <t xml:space="preserve">Alle ONV-Fälle
</t>
    </r>
    <r>
      <rPr>
        <sz val="8"/>
        <color theme="2" tint="-0.499984740745262"/>
        <rFont val="Arial"/>
        <family val="2"/>
      </rPr>
      <t>(All ONV-cases)</t>
    </r>
  </si>
  <si>
    <r>
      <t xml:space="preserve">Alle ONN-Fälle
</t>
    </r>
    <r>
      <rPr>
        <sz val="8"/>
        <color theme="2" tint="-0.499984740745262"/>
        <rFont val="Arial"/>
        <family val="2"/>
      </rPr>
      <t>(All ONN-cases)</t>
    </r>
  </si>
  <si>
    <r>
      <t xml:space="preserve">Alle ONN-Fälle </t>
    </r>
    <r>
      <rPr>
        <sz val="10"/>
        <color theme="2" tint="-0.499984740745262"/>
        <rFont val="Arial"/>
        <family val="2"/>
      </rPr>
      <t xml:space="preserve">
</t>
    </r>
    <r>
      <rPr>
        <sz val="8"/>
        <color theme="2" tint="-0.499984740745262"/>
        <rFont val="Arial"/>
        <family val="2"/>
      </rPr>
      <t>(All ONN-cases)</t>
    </r>
  </si>
  <si>
    <r>
      <t xml:space="preserve">Alle NO- und ONV-Fälle
</t>
    </r>
    <r>
      <rPr>
        <sz val="8"/>
        <color theme="2" tint="-0.499984740745262"/>
        <rFont val="Arial"/>
        <family val="2"/>
      </rPr>
      <t>(All NO- and ONV-cases)</t>
    </r>
  </si>
  <si>
    <r>
      <t xml:space="preserve">Alle ONN-Fälle 
</t>
    </r>
    <r>
      <rPr>
        <sz val="8"/>
        <color theme="2" tint="-0.499984740745262"/>
        <rFont val="Arial"/>
        <family val="2"/>
      </rPr>
      <t>(All ONN-cases)</t>
    </r>
  </si>
  <si>
    <r>
      <t xml:space="preserve">Alle ONV- und ONN-Fälle 
</t>
    </r>
    <r>
      <rPr>
        <sz val="8"/>
        <color theme="2" tint="-0.499984740745262"/>
        <rFont val="Arial"/>
        <family val="2"/>
      </rPr>
      <t>(All ONV- and ONN-cases)</t>
    </r>
  </si>
  <si>
    <r>
      <t xml:space="preserve">Operationen im Modul "Operative Expertise"
</t>
    </r>
    <r>
      <rPr>
        <sz val="8"/>
        <color theme="2" tint="-0.499984740745262"/>
        <rFont val="Arial"/>
        <family val="2"/>
      </rPr>
      <t>(Operations in the "Operational expertise" module)</t>
    </r>
  </si>
  <si>
    <r>
      <t xml:space="preserve">Alle ONV- und ONN Fälle
</t>
    </r>
    <r>
      <rPr>
        <sz val="8"/>
        <color theme="2" tint="-0.499984740745262"/>
        <rFont val="Arial"/>
        <family val="2"/>
      </rPr>
      <t>(All NO- and ONN-cases)</t>
    </r>
  </si>
  <si>
    <r>
      <t xml:space="preserve">Alle ONV- und ONN-Fälle
</t>
    </r>
    <r>
      <rPr>
        <sz val="8"/>
        <color theme="2" tint="-0.499984740745262"/>
        <rFont val="Arial"/>
        <family val="2"/>
      </rPr>
      <t>(All ONV- and ONN-cases)</t>
    </r>
  </si>
  <si>
    <r>
      <t xml:space="preserve">Alle ONV- und ONN Fälle
</t>
    </r>
    <r>
      <rPr>
        <sz val="8"/>
        <color theme="2" tint="-0.499984740745262"/>
        <rFont val="Arial"/>
        <family val="2"/>
      </rPr>
      <t>(All ONV- and ONN-cases)</t>
    </r>
  </si>
  <si>
    <r>
      <t xml:space="preserve">Alle ONV-Fälle
</t>
    </r>
    <r>
      <rPr>
        <sz val="8"/>
        <rFont val="Arial"/>
        <family val="2"/>
      </rPr>
      <t>(All ONV-cases)</t>
    </r>
  </si>
  <si>
    <r>
      <t xml:space="preserve">Alle ONN-Fälle
</t>
    </r>
    <r>
      <rPr>
        <b/>
        <sz val="8"/>
        <color theme="2" tint="-0.499984740745262"/>
        <rFont val="Arial"/>
        <family val="2"/>
      </rPr>
      <t>(All ONN-cases)</t>
    </r>
  </si>
  <si>
    <r>
      <t xml:space="preserve">Alle NO-Fälle 
</t>
    </r>
    <r>
      <rPr>
        <sz val="8"/>
        <color theme="2" tint="-0.499984740745262"/>
        <rFont val="Arial"/>
        <family val="2"/>
      </rPr>
      <t>(All NO-cases)</t>
    </r>
  </si>
  <si>
    <r>
      <t xml:space="preserve">Alle NO- und ONV-Fälle 
</t>
    </r>
    <r>
      <rPr>
        <sz val="8"/>
        <color theme="2" tint="-0.499984740745262"/>
        <rFont val="Arial"/>
        <family val="2"/>
      </rPr>
      <t>(All NO- and ONV-cases)</t>
    </r>
  </si>
  <si>
    <r>
      <t xml:space="preserve">Alle ONV-Fälle 
</t>
    </r>
    <r>
      <rPr>
        <sz val="8"/>
        <color theme="2" tint="-0.499984740745262"/>
        <rFont val="Arial"/>
        <family val="2"/>
      </rPr>
      <t>(All ONV-cases)</t>
    </r>
  </si>
  <si>
    <r>
      <t xml:space="preserve">Alle NO-Fälle
</t>
    </r>
    <r>
      <rPr>
        <sz val="8"/>
        <color theme="2" tint="-0.499984740745262"/>
        <rFont val="Arial"/>
        <family val="2"/>
      </rPr>
      <t>(All NO-cases)</t>
    </r>
  </si>
  <si>
    <r>
      <t xml:space="preserve">Darstellung der Basisdaten (= Fallübersicht) im Datenblatt
</t>
    </r>
    <r>
      <rPr>
        <sz val="9"/>
        <color theme="6" tint="-0.249977111117893"/>
        <rFont val="Arial"/>
        <family val="2"/>
      </rPr>
      <t>(Interface and calculation of the basic data (= case overview) in data sheet)</t>
    </r>
  </si>
  <si>
    <r>
      <t xml:space="preserve">Darstellung + Berechnung der Basisdaten (= Fallübersicht) in der OncoBox
</t>
    </r>
    <r>
      <rPr>
        <sz val="9"/>
        <color theme="6" tint="-0.249977111117893"/>
        <rFont val="Arial"/>
        <family val="2"/>
      </rPr>
      <t>(Interface and calculation of the basic data (= case overview) in the OncoBox)</t>
    </r>
  </si>
  <si>
    <r>
      <rPr>
        <b/>
        <u/>
        <sz val="9"/>
        <color theme="10"/>
        <rFont val="Arial"/>
        <family val="2"/>
      </rPr>
      <t>Basisdaten Datenblatt</t>
    </r>
    <r>
      <rPr>
        <u/>
        <sz val="9"/>
        <color theme="10"/>
        <rFont val="Arial"/>
        <family val="2"/>
      </rPr>
      <t xml:space="preserve">
</t>
    </r>
    <r>
      <rPr>
        <sz val="9"/>
        <color theme="6" tint="-0.249977111117893"/>
        <rFont val="Arial"/>
        <family val="2"/>
      </rPr>
      <t>(Basic data data sheet)</t>
    </r>
  </si>
  <si>
    <t>Primärfall ohne pathologische
Diagnosesicherung</t>
  </si>
  <si>
    <t>Primärfall ohne pathologische Diagnosesicherung</t>
  </si>
  <si>
    <t>Rezidiv nach kurativer/anatom. R0-Resektion oder nach ablativer stereotakt. Bestrahlung</t>
  </si>
  <si>
    <r>
      <t xml:space="preserve">Alle ONV-, ONN- und NO-Fälle
</t>
    </r>
    <r>
      <rPr>
        <sz val="8"/>
        <color theme="2" tint="-0.499984740745262"/>
        <rFont val="Arial"/>
        <family val="2"/>
      </rPr>
      <t>(All ONV-, ONN - and NO-cases)</t>
    </r>
  </si>
  <si>
    <r>
      <t xml:space="preserve">Alle R- und F-Fälle
</t>
    </r>
    <r>
      <rPr>
        <sz val="8"/>
        <color theme="2" tint="-0.499984740745262"/>
        <rFont val="Arial"/>
        <family val="2"/>
      </rPr>
      <t>(All R- and F-cases)</t>
    </r>
  </si>
  <si>
    <t>&lt;PF_ohne_pathologische_Diagnosesicherung&gt;</t>
  </si>
  <si>
    <t>Primary case without pathologic diagnostic confirmation</t>
  </si>
  <si>
    <t>Pat. mit neuaufgetretenem Rezidiv und/ oder Fernmetastasen</t>
  </si>
  <si>
    <t>1.2.6.a</t>
  </si>
  <si>
    <t>1.2.7</t>
  </si>
  <si>
    <t>1.7.5.a</t>
  </si>
  <si>
    <t>n.d.</t>
  </si>
  <si>
    <t>2.2.3.b</t>
  </si>
  <si>
    <t>8b</t>
  </si>
  <si>
    <t>EBUS mit TBNA</t>
  </si>
  <si>
    <t>Endobronchialer Ultraschall mit TBNA - je Leistungserbringer</t>
  </si>
  <si>
    <t>optional - Unvollständig</t>
  </si>
  <si>
    <t>2.2.3.c</t>
  </si>
  <si>
    <t>5.2.5.a</t>
  </si>
  <si>
    <t>5.2.5.b</t>
  </si>
  <si>
    <t>5.2.5.c</t>
  </si>
  <si>
    <t>5.2.5.d</t>
  </si>
  <si>
    <t>0,00% (0)</t>
  </si>
  <si>
    <t>97,37% (37)</t>
  </si>
  <si>
    <t/>
  </si>
  <si>
    <r>
      <t xml:space="preserve">berechnetes Feld
(siehe Tabellenblatt "Fallkategorien")
</t>
    </r>
    <r>
      <rPr>
        <sz val="8"/>
        <color theme="3" tint="-0.249977111117893"/>
        <rFont val="Arial"/>
        <family val="2"/>
      </rPr>
      <t>(calculated field
(see spreadsheet "Fallkategorien"))</t>
    </r>
  </si>
  <si>
    <t>Tumorkonferenz / Therapie</t>
  </si>
  <si>
    <t>Tumour board / therapy</t>
  </si>
  <si>
    <t>Anzahl Tumorkonferenzen</t>
  </si>
  <si>
    <t>Number of tumour boards</t>
  </si>
  <si>
    <t>Anzahl Operationen</t>
  </si>
  <si>
    <t>Number of surgeries</t>
  </si>
  <si>
    <t>Anzahl Strahlentherapien</t>
  </si>
  <si>
    <t>Number of radiotherapies</t>
  </si>
  <si>
    <t>Männlich</t>
  </si>
  <si>
    <t>Anzahl Chemotherapien</t>
  </si>
  <si>
    <t>Male</t>
  </si>
  <si>
    <t>Number of chemotherapies</t>
  </si>
  <si>
    <t>Anzahl Fälle</t>
  </si>
  <si>
    <t>Numer of cases</t>
  </si>
  <si>
    <t>2023-03-15</t>
  </si>
  <si>
    <r>
      <t xml:space="preserve">Präth. Tumorkonferenz </t>
    </r>
    <r>
      <rPr>
        <vertAlign val="superscript"/>
        <sz val="9"/>
        <rFont val="Arial"/>
        <family val="2"/>
      </rPr>
      <t>1)</t>
    </r>
  </si>
  <si>
    <r>
      <t xml:space="preserve">Preth. tumour board </t>
    </r>
    <r>
      <rPr>
        <vertAlign val="superscript"/>
        <sz val="9"/>
        <rFont val="Arial"/>
        <family val="2"/>
      </rPr>
      <t>1)</t>
    </r>
  </si>
  <si>
    <t>2023-03-22</t>
  </si>
  <si>
    <r>
      <t xml:space="preserve">Postop./Postth. Tumorkonferenz </t>
    </r>
    <r>
      <rPr>
        <vertAlign val="superscript"/>
        <sz val="9"/>
        <rFont val="Arial"/>
        <family val="2"/>
      </rPr>
      <t>1)</t>
    </r>
  </si>
  <si>
    <r>
      <t xml:space="preserve">Postop./Postth. tumour board </t>
    </r>
    <r>
      <rPr>
        <vertAlign val="superscript"/>
        <sz val="9"/>
        <rFont val="Arial"/>
        <family val="2"/>
      </rPr>
      <t>1)</t>
    </r>
  </si>
  <si>
    <t>2023-03-27</t>
  </si>
  <si>
    <t>Falldatum (Zähldatum)</t>
  </si>
  <si>
    <r>
      <t xml:space="preserve">OP-Datum (OPS-Code) </t>
    </r>
    <r>
      <rPr>
        <vertAlign val="superscript"/>
        <sz val="9"/>
        <rFont val="Arial"/>
        <family val="2"/>
      </rPr>
      <t>1)</t>
    </r>
  </si>
  <si>
    <t>24.03.2023 (5-324.71)</t>
  </si>
  <si>
    <t>Date of case (Count date)</t>
  </si>
  <si>
    <r>
      <t xml:space="preserve">Date of surgery (OPS-code) </t>
    </r>
    <r>
      <rPr>
        <vertAlign val="superscript"/>
        <sz val="9"/>
        <rFont val="Arial"/>
        <family val="2"/>
      </rPr>
      <t>1)</t>
    </r>
  </si>
  <si>
    <t>2023-03-24 (5-324.71)</t>
  </si>
  <si>
    <r>
      <t xml:space="preserve">Strahlentherapie </t>
    </r>
    <r>
      <rPr>
        <vertAlign val="superscript"/>
        <sz val="9"/>
        <rFont val="Arial"/>
        <family val="2"/>
      </rPr>
      <t>1)</t>
    </r>
  </si>
  <si>
    <t>Age at diagnosis</t>
  </si>
  <si>
    <r>
      <t xml:space="preserve">Radiotherapy </t>
    </r>
    <r>
      <rPr>
        <vertAlign val="superscript"/>
        <sz val="9"/>
        <rFont val="Arial"/>
        <family val="2"/>
      </rPr>
      <t>1)</t>
    </r>
  </si>
  <si>
    <t>Synchrone Primärtumore</t>
  </si>
  <si>
    <t>Nein</t>
  </si>
  <si>
    <r>
      <t xml:space="preserve">Chemotherapie </t>
    </r>
    <r>
      <rPr>
        <vertAlign val="superscript"/>
        <sz val="9"/>
        <rFont val="Arial"/>
        <family val="2"/>
      </rPr>
      <t>1)</t>
    </r>
  </si>
  <si>
    <t>08.04.2023 - 10.05.2023</t>
  </si>
  <si>
    <t>Synchronous primary tumours</t>
  </si>
  <si>
    <t>No</t>
  </si>
  <si>
    <r>
      <t xml:space="preserve">Chemotherapy </t>
    </r>
    <r>
      <rPr>
        <vertAlign val="superscript"/>
        <sz val="9"/>
        <rFont val="Arial"/>
        <family val="2"/>
      </rPr>
      <t>1)</t>
    </r>
  </si>
  <si>
    <t>2023-04-08 - 2023-05-10</t>
  </si>
  <si>
    <t>Krebsvorerkrankung</t>
  </si>
  <si>
    <t>Ja</t>
  </si>
  <si>
    <r>
      <t xml:space="preserve">Zielgerichtete Substanzen </t>
    </r>
    <r>
      <rPr>
        <vertAlign val="superscript"/>
        <sz val="9"/>
        <rFont val="Arial"/>
        <family val="2"/>
      </rPr>
      <t>1)</t>
    </r>
  </si>
  <si>
    <t>Yes</t>
  </si>
  <si>
    <r>
      <t xml:space="preserve">Targeted substances </t>
    </r>
    <r>
      <rPr>
        <vertAlign val="superscript"/>
        <sz val="9"/>
        <rFont val="Arial"/>
        <family val="2"/>
      </rPr>
      <t>1)</t>
    </r>
  </si>
  <si>
    <t>Operiert, neoadj. vorbehandelt</t>
  </si>
  <si>
    <r>
      <t xml:space="preserve">Immun-/Antikörpertherapie </t>
    </r>
    <r>
      <rPr>
        <vertAlign val="superscript"/>
        <sz val="9"/>
        <rFont val="Arial"/>
        <family val="2"/>
      </rPr>
      <t>1)</t>
    </r>
  </si>
  <si>
    <t>Case category</t>
  </si>
  <si>
    <t>Operated primary case with neoadjuvant therapy</t>
  </si>
  <si>
    <r>
      <t xml:space="preserve">Immune/antibody therapy </t>
    </r>
    <r>
      <rPr>
        <vertAlign val="superscript"/>
        <sz val="9"/>
        <rFont val="Arial"/>
        <family val="2"/>
      </rPr>
      <t>1)</t>
    </r>
  </si>
  <si>
    <t>ICD-10-Code</t>
  </si>
  <si>
    <t>Lungenoberlappen (C34.1)</t>
  </si>
  <si>
    <r>
      <t xml:space="preserve">Hormontherapie </t>
    </r>
    <r>
      <rPr>
        <vertAlign val="superscript"/>
        <sz val="9"/>
        <rFont val="Arial"/>
        <family val="2"/>
      </rPr>
      <t>1)</t>
    </r>
  </si>
  <si>
    <t>ICD-10-code</t>
  </si>
  <si>
    <t>Upper lobe, bronchus or lung (C34.1)</t>
  </si>
  <si>
    <r>
      <t xml:space="preserve">Hormone therapy </t>
    </r>
    <r>
      <rPr>
        <vertAlign val="superscript"/>
        <sz val="9"/>
        <rFont val="Arial"/>
        <family val="2"/>
      </rPr>
      <t>1)</t>
    </r>
  </si>
  <si>
    <t>ICD-11-Code</t>
  </si>
  <si>
    <r>
      <t xml:space="preserve">Stammzelltransplantation </t>
    </r>
    <r>
      <rPr>
        <vertAlign val="superscript"/>
        <sz val="9"/>
        <rFont val="Arial"/>
        <family val="2"/>
      </rPr>
      <t>1)</t>
    </r>
  </si>
  <si>
    <t>ICD-11-code</t>
  </si>
  <si>
    <r>
      <t xml:space="preserve">Stem cell transplantation </t>
    </r>
    <r>
      <rPr>
        <vertAlign val="superscript"/>
        <sz val="9"/>
        <rFont val="Arial"/>
        <family val="2"/>
      </rPr>
      <t>1)</t>
    </r>
  </si>
  <si>
    <t>Lokalisation</t>
  </si>
  <si>
    <t>Links</t>
  </si>
  <si>
    <t>Nicht-interventionelle Therapie(n)</t>
  </si>
  <si>
    <t>Wait and see</t>
  </si>
  <si>
    <t>Localisation</t>
  </si>
  <si>
    <t>Left</t>
  </si>
  <si>
    <t>Non-interventional therapies</t>
  </si>
  <si>
    <t>Risikoklassifizierung</t>
  </si>
  <si>
    <t>Nicht relevant für Lunge</t>
  </si>
  <si>
    <t>Risk classification</t>
  </si>
  <si>
    <t>Not relevant for lung</t>
  </si>
  <si>
    <t>Präth. TNM</t>
  </si>
  <si>
    <t>T3, N1, M0</t>
  </si>
  <si>
    <t>Preth. TNM</t>
  </si>
  <si>
    <t>T3; N1; M0</t>
  </si>
  <si>
    <t>Präth. UICC</t>
  </si>
  <si>
    <t>Preth. UICC</t>
  </si>
  <si>
    <t>Social service counseling</t>
  </si>
  <si>
    <t>2023-04-25</t>
  </si>
  <si>
    <t>Postop. TNM</t>
  </si>
  <si>
    <t>T2b, N1, M0</t>
  </si>
  <si>
    <t>Studien</t>
  </si>
  <si>
    <t>T2b; N1; M0</t>
  </si>
  <si>
    <t>Studies</t>
  </si>
  <si>
    <t>Postop. UICC</t>
  </si>
  <si>
    <t>Studienname (Einschluss)</t>
  </si>
  <si>
    <t>DigiNet (07.04.2023), Studie B (07.04.2023)</t>
  </si>
  <si>
    <t>Name of study (inclusion)</t>
  </si>
  <si>
    <t>DigiNet (2023-04-07); Studie B (2023-04-07)</t>
  </si>
  <si>
    <t>Lokalisation Fernmetastasen</t>
  </si>
  <si>
    <t>Hirn; Lunge</t>
  </si>
  <si>
    <t>Localisation distant metastases</t>
  </si>
  <si>
    <t>Brain, Lung</t>
  </si>
  <si>
    <t>Anzahl Histologien</t>
  </si>
  <si>
    <t>Komorbiditäten</t>
  </si>
  <si>
    <t>Number of histologies</t>
  </si>
  <si>
    <t>Comorbidities</t>
  </si>
  <si>
    <t>Tumortyp</t>
  </si>
  <si>
    <t>Kleinzellig (8043/3)</t>
  </si>
  <si>
    <t>Lebererkrankung (mild), Covid - leicht/moderat/schwer</t>
  </si>
  <si>
    <t>Tumour type</t>
  </si>
  <si>
    <t>Small cell (8043/3)</t>
  </si>
  <si>
    <t>Liver disease (mild), Covid - mild/moderate/severe</t>
  </si>
  <si>
    <t>Molekularpathologie</t>
  </si>
  <si>
    <t>EGFR-18 (aktivierend), ROS1 (positiv)</t>
  </si>
  <si>
    <t>Molecular pathology</t>
  </si>
  <si>
    <t>EGFR-18 (activating), ROS1 (positive)</t>
  </si>
  <si>
    <t>Verlauf / Follow-Up:</t>
  </si>
  <si>
    <t>Trajectory / Follow-Up:</t>
  </si>
  <si>
    <t>Prätherapeutisch</t>
  </si>
  <si>
    <r>
      <t xml:space="preserve">Letztes Follow-Up </t>
    </r>
    <r>
      <rPr>
        <vertAlign val="superscript"/>
        <sz val="9"/>
        <color theme="0"/>
        <rFont val="Arial"/>
        <family val="2"/>
      </rPr>
      <t>3)</t>
    </r>
  </si>
  <si>
    <t>Ereignis</t>
  </si>
  <si>
    <t>Pretherapeutical</t>
  </si>
  <si>
    <r>
      <t xml:space="preserve">Last follow-up </t>
    </r>
    <r>
      <rPr>
        <vertAlign val="superscript"/>
        <sz val="9"/>
        <color theme="0"/>
        <rFont val="Arial"/>
        <family val="2"/>
      </rPr>
      <t>3)</t>
    </r>
  </si>
  <si>
    <t>Event</t>
  </si>
  <si>
    <t>2023-06-01</t>
  </si>
  <si>
    <t>2025-04-03</t>
  </si>
  <si>
    <t>Residuen</t>
  </si>
  <si>
    <t>Unbekannt</t>
  </si>
  <si>
    <t>Rezidiv (04.02.2024)</t>
  </si>
  <si>
    <t>Residues</t>
  </si>
  <si>
    <t>Unknown</t>
  </si>
  <si>
    <t>Recurrence (2024-02-04)</t>
  </si>
  <si>
    <t>Lymphknoten</t>
  </si>
  <si>
    <t>Nicht nachweisbar</t>
  </si>
  <si>
    <t>Lymph nodes</t>
  </si>
  <si>
    <t>Not detectable</t>
  </si>
  <si>
    <t>Fernmetastasen</t>
  </si>
  <si>
    <t>Distant metastases</t>
  </si>
  <si>
    <t>Ja (04.02.2024)</t>
  </si>
  <si>
    <t>Tod</t>
  </si>
  <si>
    <t>Lebend</t>
  </si>
  <si>
    <t>Verstorben</t>
  </si>
  <si>
    <t>Death</t>
  </si>
  <si>
    <t>Alive</t>
  </si>
  <si>
    <t>Deceased</t>
  </si>
  <si>
    <t>2024-04-03</t>
  </si>
  <si>
    <t>Bewertung Dokumentationsqualität</t>
  </si>
  <si>
    <t>Documentation quality assessment</t>
  </si>
  <si>
    <t>Verwertbarkeit</t>
  </si>
  <si>
    <t>Verwertbar</t>
  </si>
  <si>
    <t>Usability</t>
  </si>
  <si>
    <t>Usable</t>
  </si>
  <si>
    <t>Anzahl Defizite</t>
  </si>
  <si>
    <r>
      <t xml:space="preserve">                        1) </t>
    </r>
    <r>
      <rPr>
        <sz val="7"/>
        <color theme="1"/>
        <rFont val="Arial"/>
        <family val="2"/>
      </rPr>
      <t>Es wird die erste präth. Tumorkonferenz / postop. Tumorkonferenz / Operation / Strahlentherapie / Chemotherapie betrachtet.</t>
    </r>
  </si>
  <si>
    <t>Number of decifits</t>
  </si>
  <si>
    <r>
      <t xml:space="preserve">                        1) </t>
    </r>
    <r>
      <rPr>
        <sz val="7"/>
        <color theme="1"/>
        <rFont val="Arial"/>
        <family val="2"/>
      </rPr>
      <t>The</t>
    </r>
    <r>
      <rPr>
        <vertAlign val="superscript"/>
        <sz val="7"/>
        <color theme="1"/>
        <rFont val="Arial"/>
        <family val="2"/>
      </rPr>
      <t xml:space="preserve"> </t>
    </r>
    <r>
      <rPr>
        <sz val="7"/>
        <color theme="1"/>
        <rFont val="Arial"/>
        <family val="2"/>
      </rPr>
      <t>first preth. tumour board / postop. tumour board / surgery / radiotherapy / chemotherapy is considered.</t>
    </r>
  </si>
  <si>
    <t>Anzahl Hinweise</t>
  </si>
  <si>
    <r>
      <t xml:space="preserve">                        2) </t>
    </r>
    <r>
      <rPr>
        <sz val="7"/>
        <color theme="1"/>
        <rFont val="Arial"/>
        <family val="2"/>
      </rPr>
      <t>Es wird das erste aktive Follow-Up im Zeitkorridor 1 Jahr -/+ 90 Tage ausgehend vom "Diagnosedatum" betrachtet.</t>
    </r>
  </si>
  <si>
    <t>Number of notes</t>
  </si>
  <si>
    <r>
      <t xml:space="preserve">                        2) </t>
    </r>
    <r>
      <rPr>
        <sz val="7"/>
        <color theme="1"/>
        <rFont val="Arial"/>
        <family val="2"/>
      </rPr>
      <t>The first active follow-up in the time corridor 1 year -/+ 90 days starting from the "date of diagnosis" is considered.</t>
    </r>
  </si>
  <si>
    <t>Abgeschlossen</t>
  </si>
  <si>
    <r>
      <t xml:space="preserve">                        3) </t>
    </r>
    <r>
      <rPr>
        <sz val="7"/>
        <color theme="1"/>
        <rFont val="Arial"/>
        <family val="2"/>
      </rPr>
      <t>Es wird das letzte gültige (aktive) Follow-Up betrachtet.</t>
    </r>
  </si>
  <si>
    <t>Closed</t>
  </si>
  <si>
    <r>
      <t xml:space="preserve">                        3) </t>
    </r>
    <r>
      <rPr>
        <sz val="7"/>
        <color theme="1"/>
        <rFont val="Arial"/>
        <family val="2"/>
      </rPr>
      <t>The last valid (active) follow-up is considered.</t>
    </r>
  </si>
  <si>
    <t>Cell in patient profil</t>
  </si>
  <si>
    <t>Value German</t>
  </si>
  <si>
    <t>Value English</t>
  </si>
  <si>
    <r>
      <rPr>
        <b/>
        <sz val="9"/>
        <color theme="1"/>
        <rFont val="Arial"/>
        <family val="2"/>
      </rPr>
      <t>D8</t>
    </r>
    <r>
      <rPr>
        <sz val="9"/>
        <color theme="1"/>
        <rFont val="Arial"/>
        <family val="2"/>
      </rPr>
      <t xml:space="preserve">
OncoBox-ID</t>
    </r>
  </si>
  <si>
    <t>Display the value from &lt;OncoBoxID&gt;</t>
  </si>
  <si>
    <r>
      <rPr>
        <b/>
        <sz val="9"/>
        <color theme="1"/>
        <rFont val="Arial"/>
        <family val="2"/>
      </rPr>
      <t>D9</t>
    </r>
    <r>
      <rPr>
        <sz val="9"/>
        <color theme="1"/>
        <rFont val="Arial"/>
        <family val="2"/>
      </rPr>
      <t xml:space="preserve">
Fall-ID</t>
    </r>
  </si>
  <si>
    <t>Display the value from &lt;FallID&gt;</t>
  </si>
  <si>
    <r>
      <rPr>
        <b/>
        <sz val="9"/>
        <color theme="1"/>
        <rFont val="Arial"/>
        <family val="2"/>
      </rPr>
      <t>D10</t>
    </r>
    <r>
      <rPr>
        <sz val="9"/>
        <color theme="1"/>
        <rFont val="Arial"/>
        <family val="2"/>
      </rPr>
      <t xml:space="preserve">
Geburtsjahr</t>
    </r>
  </si>
  <si>
    <t>Display the year from &lt;Geburtsjahr&gt;</t>
  </si>
  <si>
    <r>
      <rPr>
        <b/>
        <sz val="9"/>
        <color theme="1"/>
        <rFont val="Arial"/>
        <family val="2"/>
      </rPr>
      <t>D11</t>
    </r>
    <r>
      <rPr>
        <sz val="9"/>
        <color theme="1"/>
        <rFont val="Arial"/>
        <family val="2"/>
      </rPr>
      <t xml:space="preserve">
Geschlecht</t>
    </r>
  </si>
  <si>
    <t>Display the value from &lt;Geschlecht&gt;:
Weiblich (W)
Männlich (M)
Divers (D)
Keine Angabe / unbestimmt (X)
Unbekannt (U)</t>
  </si>
  <si>
    <t>Display the value from &lt;Geschlecht&gt;:
Female (W)
Male (M)
Diverse (D)
Not specified / undetermined (X)
Unknown (U)</t>
  </si>
  <si>
    <r>
      <rPr>
        <b/>
        <sz val="9"/>
        <color theme="1"/>
        <rFont val="Arial"/>
        <family val="2"/>
      </rPr>
      <t>D12</t>
    </r>
    <r>
      <rPr>
        <sz val="9"/>
        <color theme="1"/>
        <rFont val="Arial"/>
        <family val="2"/>
      </rPr>
      <t xml:space="preserve">
Sterbedatum</t>
    </r>
  </si>
  <si>
    <t>Display the date from &lt;Sterbedatum&gt;</t>
  </si>
  <si>
    <r>
      <rPr>
        <b/>
        <sz val="9"/>
        <color theme="1"/>
        <rFont val="Arial"/>
        <family val="2"/>
      </rPr>
      <t>D13</t>
    </r>
    <r>
      <rPr>
        <sz val="9"/>
        <color theme="1"/>
        <rFont val="Arial"/>
        <family val="2"/>
      </rPr>
      <t xml:space="preserve">
Anzahl Fälle</t>
    </r>
  </si>
  <si>
    <t>Count and display the number of cases assigned to the patient</t>
  </si>
  <si>
    <r>
      <rPr>
        <b/>
        <sz val="9"/>
        <color theme="1"/>
        <rFont val="Arial"/>
        <family val="2"/>
      </rPr>
      <t>D15</t>
    </r>
    <r>
      <rPr>
        <sz val="9"/>
        <color theme="1"/>
        <rFont val="Arial"/>
        <family val="2"/>
      </rPr>
      <t xml:space="preserve">
Zentrumsfall/Primärfall</t>
    </r>
  </si>
  <si>
    <t>Display the value from &lt;Zertifizierung&gt;:
Zentrumsfall/Primärfall (1)
Zentrumsfall/kein Primärfall (2)
Kein Zentrumsfall (3)</t>
  </si>
  <si>
    <t>Display the value from &lt;Zertifizierung&gt;:
Centre case/Primary case (1)
Centre case/Non-primary case (2)
Non-centre case (3)</t>
  </si>
  <si>
    <r>
      <rPr>
        <b/>
        <sz val="9"/>
        <color theme="1"/>
        <rFont val="Arial"/>
        <family val="2"/>
      </rPr>
      <t>D16</t>
    </r>
    <r>
      <rPr>
        <sz val="9"/>
        <color theme="1"/>
        <rFont val="Arial"/>
        <family val="2"/>
      </rPr>
      <t xml:space="preserve">
Falldatum (Zähldatum)</t>
    </r>
  </si>
  <si>
    <t>Display the date from &lt;Diagnosedatum&gt;</t>
  </si>
  <si>
    <r>
      <rPr>
        <b/>
        <sz val="9"/>
        <color theme="1"/>
        <rFont val="Arial"/>
        <family val="2"/>
      </rPr>
      <t>D17</t>
    </r>
    <r>
      <rPr>
        <sz val="9"/>
        <color theme="1"/>
        <rFont val="Arial"/>
        <family val="2"/>
      </rPr>
      <t xml:space="preserve">
Alter bei Diagnose</t>
    </r>
  </si>
  <si>
    <t>Display the value from &lt;Alter&gt;</t>
  </si>
  <si>
    <r>
      <rPr>
        <b/>
        <sz val="9"/>
        <color theme="1"/>
        <rFont val="Arial"/>
        <family val="2"/>
      </rPr>
      <t>D18</t>
    </r>
    <r>
      <rPr>
        <sz val="9"/>
        <color theme="1"/>
        <rFont val="Arial"/>
        <family val="2"/>
      </rPr>
      <t xml:space="preserve">
Synchrone Primärtumore</t>
    </r>
  </si>
  <si>
    <t>Display the value from &lt;Mehrfachdiagnose&gt;:
Ja (J)
Nein (N)
Unbekannt (U)</t>
  </si>
  <si>
    <t>Display the value from &lt;Mehrfachdiagnose&gt;:
Yes (J)
No (N)
Unknown (U)</t>
  </si>
  <si>
    <r>
      <rPr>
        <b/>
        <sz val="9"/>
        <color theme="1"/>
        <rFont val="Arial"/>
        <family val="2"/>
      </rPr>
      <t>D19</t>
    </r>
    <r>
      <rPr>
        <sz val="9"/>
        <color theme="1"/>
        <rFont val="Arial"/>
        <family val="2"/>
      </rPr>
      <t xml:space="preserve">
Krebsvorerkrankung</t>
    </r>
  </si>
  <si>
    <t>Display the value from &lt;Krebsvorerkrankungen&gt;:
Ja (J)
Nein (N)
Unbekannt (U)</t>
  </si>
  <si>
    <t>Display the value from &lt;Krebsvorerkrankungen&gt;:
Yes (J)
No (N)
Unknown (U)</t>
  </si>
  <si>
    <r>
      <rPr>
        <b/>
        <sz val="9"/>
        <color theme="1"/>
        <rFont val="Arial"/>
        <family val="2"/>
      </rPr>
      <t>D20</t>
    </r>
    <r>
      <rPr>
        <sz val="9"/>
        <color theme="1"/>
        <rFont val="Arial"/>
        <family val="2"/>
      </rPr>
      <t xml:space="preserve">
Fallkategorie</t>
    </r>
  </si>
  <si>
    <t xml:space="preserve">Calculation of "Fallkategorie" see sheet "Fallkategorien":
Nicht operierter PF (NO)
Operiert, neoadj. vorbehandelter PF (ONV)
Operiert, nicht neoadj. vorbehandeleter PF (ONN)
Rezidiv (R)
Ausschließlich Fernmetastasierung (F)
</t>
  </si>
  <si>
    <t>Calculation of "Fallkategorie" see sheet "Fallkategorien":
Non-operated primary case (NO)
Operated primary case with neoadjuvant therapy (ONV)
Operated primary case without neoadjuvant therapy (ONN)
Recurrence (R)
Exclusively distant metastasis / metastases (F)</t>
  </si>
  <si>
    <r>
      <rPr>
        <b/>
        <sz val="9"/>
        <color theme="1"/>
        <rFont val="Arial"/>
        <family val="2"/>
      </rPr>
      <t>D21</t>
    </r>
    <r>
      <rPr>
        <sz val="9"/>
        <color theme="1"/>
        <rFont val="Arial"/>
        <family val="2"/>
      </rPr>
      <t xml:space="preserve">
ICD-10-Code</t>
    </r>
  </si>
  <si>
    <t>Display the value from &lt;ICD_10&gt;:
Kein Primärtumor/Lokalrezidiv (N)
Hauptbronchus (C34.0) (C34.0)
Lungenoberlappen (C34.1) (C34.1) 
Lungenmittellappen (C34.2) (C34.2)
Lungenunterlappen (C34.3) (C34.3)
Lunge, mehrere Teilbereiche überlappend (C34.8) (C34.8)
Lunge o.n.A (C34.9) (C34.9)
Intrathorakaler Lymphknoten (C77.1) (C77.1)
Sonstiges (S)
Unbekannt (U)</t>
  </si>
  <si>
    <t>Display the value from &lt;ICD_10&gt;:
'No primary tumour/local recurrence (N)
Main bronchus (C34.0) (C34.0)
Upper lobe, bronchus or lung (C34.1) (C34.1)
Middle lobe, bronchus or lung (C34.2) (C34.2)
Lower lobe, bronchus or lung (C34.3) (C34.3)
Overlapping lesion of bronchus and lung (C34.8) (C34.8)
Bronchus or lung, unspecified (C34.9) (C34.9)
Intrathoracic lymph node (C77.1) (C77.1)
Other (S)
Unknown (U)</t>
  </si>
  <si>
    <r>
      <rPr>
        <b/>
        <sz val="9"/>
        <color theme="1"/>
        <rFont val="Arial"/>
        <family val="2"/>
      </rPr>
      <t>D22</t>
    </r>
    <r>
      <rPr>
        <sz val="9"/>
        <color theme="1"/>
        <rFont val="Arial"/>
        <family val="2"/>
      </rPr>
      <t xml:space="preserve">
ICD-11-Code</t>
    </r>
  </si>
  <si>
    <t>Display the value from &lt;ICD_11&gt;:
'Kein Primärtumor/Lokalrezidiv (N)
Hauptbronchus (XA9TC5) (XA9TC5)
Lungenoberlappen (XA9HN5) (XA9HN5)
Lungenmittellappen (XA1N36) (XA1N36)
Lungenunterlappen (XA7L34) (XA7L34)
Intrathorakaler Lymphknoten (2D60.1) (2D60.1)
Sonstiges (S)
Unbekannt (U)</t>
  </si>
  <si>
    <t>Display the value from &lt;ICD_11&gt;:
'No primary tumour/local recurrence (N)
Main bronchus (XA9TC5) (XA9TC5)
Upper lobe of lung (XA9HN5) (XA9HN5)
Middle lobe of lung (XA1N36) (XA1N36)
Lower lobe of lung (XA7L34) (XA7L34)
Intrathoracic lymph node (2D60.1) (2D60.1)
Other (S)
Unknown (U)</t>
  </si>
  <si>
    <r>
      <rPr>
        <b/>
        <sz val="9"/>
        <color theme="1"/>
        <rFont val="Arial"/>
        <family val="2"/>
      </rPr>
      <t>D23</t>
    </r>
    <r>
      <rPr>
        <sz val="9"/>
        <color theme="1"/>
        <rFont val="Arial"/>
        <family val="2"/>
      </rPr>
      <t xml:space="preserve">
Lokalisation</t>
    </r>
  </si>
  <si>
    <t>Display the value from &lt;Seitenlokalisation&gt;:
Links (L) 
Rechts (R)
Beidseitig (B)
Mittellinie/Mittig (M)
Unbekannt (U)
Trifft nicht zu (T)</t>
  </si>
  <si>
    <t>Display the value from &lt;Seitenlokalisation&gt;:
Left (L)
Right (R) 
Two-sided (B)
Midline/Centre (M)
Unknown (U)
Does not apply (T)</t>
  </si>
  <si>
    <r>
      <rPr>
        <b/>
        <sz val="9"/>
        <color theme="1"/>
        <rFont val="Arial"/>
        <family val="2"/>
      </rPr>
      <t>D24</t>
    </r>
    <r>
      <rPr>
        <sz val="9"/>
        <color theme="1"/>
        <rFont val="Arial"/>
        <family val="2"/>
      </rPr>
      <t xml:space="preserve">
Risikoklassifizierung</t>
    </r>
  </si>
  <si>
    <t>Display "Nicht relevant für Lunge"</t>
  </si>
  <si>
    <t>Display "Not relevant for lung"</t>
  </si>
  <si>
    <r>
      <rPr>
        <b/>
        <sz val="9"/>
        <color theme="1"/>
        <rFont val="Arial"/>
        <family val="2"/>
      </rPr>
      <t>D25</t>
    </r>
    <r>
      <rPr>
        <sz val="9"/>
        <color theme="1"/>
        <rFont val="Arial"/>
        <family val="2"/>
      </rPr>
      <t xml:space="preserve">
Präth. TNM</t>
    </r>
  </si>
  <si>
    <t>Display the three values separated by comma:
&lt;Praeth_T&gt;, &lt;Praeth_N&gt;, &lt;Praeth_M&gt;</t>
  </si>
  <si>
    <r>
      <rPr>
        <b/>
        <sz val="9"/>
        <color theme="1"/>
        <rFont val="Arial"/>
        <family val="2"/>
      </rPr>
      <t>D26</t>
    </r>
    <r>
      <rPr>
        <sz val="9"/>
        <color theme="1"/>
        <rFont val="Arial"/>
        <family val="2"/>
      </rPr>
      <t xml:space="preserve">
Präth. UICC</t>
    </r>
  </si>
  <si>
    <t>Display the value from &lt;Praeth_Stadium&gt;:
Okkult (Okk)
0 (0)
IA (IA)
IA1 (IA1)
IA2 (IA2)
IA3 (IA3)
IB (IB)
IIA (IIA)
IIB (IIB)
IIIA (IIIA)
IIIA3 (IIIA3)
IIIA4 (IIIA4)
IIIB (IIIB)
IIIC (IIIC)
IV (IV)
IVA (IVA)
IVB (IVB)</t>
  </si>
  <si>
    <t>'Display the value from &lt;Praeth_Stadium&gt;:
Occult (Okk)
0 (0)
IA (IA)
IA1 (IA1)
IA2 (IA2)
IA3 (IA3)
IB (IB)
IIA (IIA)
IIB (IIB)
IIIA (IIIA)
IIIA3 (IIIA3)
IIIA4 (IIIA4)
IIIB (IIIB)
IIIC (IIIC)
IV (IV)
IVA (IVA)
IVB (IVB)</t>
  </si>
  <si>
    <r>
      <rPr>
        <b/>
        <sz val="9"/>
        <color theme="1"/>
        <rFont val="Arial"/>
        <family val="2"/>
      </rPr>
      <t>D27</t>
    </r>
    <r>
      <rPr>
        <sz val="9"/>
        <color theme="1"/>
        <rFont val="Arial"/>
        <family val="2"/>
      </rPr>
      <t xml:space="preserve">
Postop. TNM</t>
    </r>
  </si>
  <si>
    <t>Display the three values separated by comma:
&lt;Postop_T&gt;, &lt;Postop_N&gt;, &lt;Postop_M&gt;</t>
  </si>
  <si>
    <r>
      <rPr>
        <b/>
        <sz val="9"/>
        <color theme="1"/>
        <rFont val="Arial"/>
        <family val="2"/>
      </rPr>
      <t>D28</t>
    </r>
    <r>
      <rPr>
        <sz val="9"/>
        <color theme="1"/>
        <rFont val="Arial"/>
        <family val="2"/>
      </rPr>
      <t xml:space="preserve">
Postop. UICC</t>
    </r>
  </si>
  <si>
    <t>Display the value from &lt;Postop_Stadium&gt;:
Okkult (Okk)
0 (0)
IA (IA)
IA1 (IA1)
IA2 (IA2)
IA3 (IA3)
IB (IB)
IIA (IIA)
IIB (IIB)
IIIA (IIIA)
IIIA3 (IIIA3)
IIIA4 (IIIA4)
IIIB (IIIB)
IIIC (IIIC)
IV (IV)
IVA (IVA)
IVB (IVB)</t>
  </si>
  <si>
    <t>Display the value from &lt;Postop_Stadium&gt;:
Occult (Okk)
0 (0)
IA (IA)
IA1 (IA1)
IA2 (IA2)
IA3 (IA3)
IB (IB)
IIA (IIA)
IIB (IIB)
IIIA (IIIA)
IIIA3 (IIIA3)
IIIA4 (IIIA4)
IIIB (IIIB)
IIIC (IIIC)
IV (IV)
IVA (IVA)
IVB (IVB)</t>
  </si>
  <si>
    <r>
      <rPr>
        <b/>
        <sz val="9"/>
        <color theme="1"/>
        <rFont val="Arial"/>
        <family val="2"/>
      </rPr>
      <t>D29</t>
    </r>
    <r>
      <rPr>
        <sz val="9"/>
        <color theme="1"/>
        <rFont val="Arial"/>
        <family val="2"/>
      </rPr>
      <t xml:space="preserve">
Lokalisation Fernmetastasen</t>
    </r>
  </si>
  <si>
    <t>Go through all &lt;Fernmetastase&gt; groups and list all values of &lt;Fernmetastase_Lokalisation&gt; separated by comma:
Lunge (PUL)
Knochen (OSS)
Leber (HEP)
Hirn (BRA)
Lymphknoten (LYM)
Knochenmark (MAR)
Pleura (PLE)
Peritoneum (PER)
Nebennieren (ADR)
Haut (SKI)
Andere Organe (OTH)
Generalisierte Metastasierung (GEN)</t>
  </si>
  <si>
    <t>Go through all &lt;Fernmetastase&gt; groups and list all values of &lt;Fernmetastase_Lokalisation&gt; separated by comma:
Lung (PUL)
Bone (OSS)
Liver (HEP)
Brain (BRA)
Lymph nodes (LYM)
Bone marrow (MAR)
Pleura (PLE)
Peritoneum (PER)
Adrenal glands (ADR)
Skin (SKI)
Other organs (OTH)
Generalised metastasis (GEN)</t>
  </si>
  <si>
    <t>Count and display the number of &lt;Histologie&gt; groups</t>
  </si>
  <si>
    <t>Consider the &lt;Histologie&gt; group with the chronologically last date in &lt;Tumor_Histologiedatum&gt; where &lt;Tumortyp&gt; != empty:</t>
  </si>
  <si>
    <t>Consider the &lt;Histologie&gt; group with the chronologically last date in &lt;Tumor_Histologiedatum&gt; where &lt;Tumortyp&gt; != empty.</t>
  </si>
  <si>
    <t>If &lt;Tumortyp&gt; = 8041/3 then display "Kleinzellig (8041/3)"</t>
  </si>
  <si>
    <t>If &lt;Tumortyp&gt; = 8041/3 then display "Small cell (8041/3)"</t>
  </si>
  <si>
    <t>If &lt;Tumortyp&gt; = 8042/3 then display "Kleinzellig (8042/3)"</t>
  </si>
  <si>
    <t>If &lt;Tumortyp&gt; = 8042/3 then display "Small cell (8042/3)"</t>
  </si>
  <si>
    <t>If &lt;Tumortyp&gt; = 8043/3 then display "Kleinzellig (8043/3)"</t>
  </si>
  <si>
    <t>If &lt;Tumortyp&gt; = 8043/3 then display "Small cell (8043/3)"</t>
  </si>
  <si>
    <t>If &lt;Tumortyp&gt; = 8044/3 then display "Kleinzellig (8044/3)"</t>
  </si>
  <si>
    <t>If &lt;Tumortyp&gt; = 8044/3 then display "Small cell (8044/3)"</t>
  </si>
  <si>
    <t>If &lt;Tumortyp&gt; = 8045/3 then display "Kleinzellig (8045/3)"</t>
  </si>
  <si>
    <t>If &lt;Tumortyp&gt; = 8045/3 then display "Small cell (8045/3)"</t>
  </si>
  <si>
    <t>If &lt;Tumortyp&gt; = 8012/3 then display "Nicht-kleinzellig (8012/3)"</t>
  </si>
  <si>
    <t>If &lt;Tumortyp&gt; = 8012/3 then display "Non-small cell (8012/3)"</t>
  </si>
  <si>
    <t>If &lt;Tumortyp&gt; = 8013/3 then display "Nicht-kleinzellig (8013/3)"</t>
  </si>
  <si>
    <t>If &lt;Tumortyp&gt; = 8013/3 then display "Non-small cell (8013/3)"</t>
  </si>
  <si>
    <t>If &lt;Tumortyp&gt; = 8020/3 then display "Nicht-kleinzellig (8020/3)"</t>
  </si>
  <si>
    <t>If &lt;Tumortyp&gt; = 8020/3 then display "Non-small cell (8020/3)"</t>
  </si>
  <si>
    <t>If &lt;Tumortyp&gt; = 8022/3 then display "Nicht-kleinzellig (8022/3)"</t>
  </si>
  <si>
    <t>If &lt;Tumortyp&gt; = 8022/3 then display "Non-small cell (8022/3)"</t>
  </si>
  <si>
    <t>If &lt;Tumortyp&gt; = 8023/3 then display "Nicht-kleinzellig (8023/3)"</t>
  </si>
  <si>
    <t>If &lt;Tumortyp&gt; = 8023/3 then display "Non-small cell (8023/3)"</t>
  </si>
  <si>
    <t>If &lt;Tumortyp&gt; = 8030/3 then display "Nicht-kleinzellig (8030/3)"</t>
  </si>
  <si>
    <t>If &lt;Tumortyp&gt; = 8030/3 then display "Non-small cell (8030/3)"</t>
  </si>
  <si>
    <t>If &lt;Tumortyp&gt; = 8031/3 then display "Nicht-kleinzellig (8031/3)"</t>
  </si>
  <si>
    <t>If &lt;Tumortyp&gt; = 8031/3 then display "Non-small cell (8031/3)"</t>
  </si>
  <si>
    <t>If &lt;Tumortyp&gt; = 8032/3 then display "Nicht-kleinzellig (8032/3)"</t>
  </si>
  <si>
    <t>If &lt;Tumortyp&gt; = 8032/3 then display "Non-small cell (8032/3)"</t>
  </si>
  <si>
    <t>If &lt;Tumortyp&gt; = 8070/2 then display "Nicht-kleinzellig (8070/2)"</t>
  </si>
  <si>
    <t>If &lt;Tumortyp&gt; = 8070/2 then display "Non-small cell (8070/2)"</t>
  </si>
  <si>
    <t>If &lt;Tumortyp&gt; = 8070/3 then display "Nicht-kleinzellig (8070/3)"</t>
  </si>
  <si>
    <t>If &lt;Tumortyp&gt; = 8070/3 then display "Non-small cell (8070/3)"</t>
  </si>
  <si>
    <t>If &lt;Tumortyp&gt; = 8071/3 then display "Nicht-kleinzellig (8071/3)"</t>
  </si>
  <si>
    <t>If &lt;Tumortyp&gt; = 8071/3 then display "Non-small cell (8071/3)"</t>
  </si>
  <si>
    <t>If &lt;Tumortyp&gt; = 8072/3 then display "Nicht-kleinzellig (8072/3)"</t>
  </si>
  <si>
    <t>If &lt;Tumortyp&gt; = 8072/3 then display "Non-small cell (8072/3)"</t>
  </si>
  <si>
    <t>If &lt;Tumortyp&gt; = 8073/3 then display "Nicht-kleinzellig (8073/3)"</t>
  </si>
  <si>
    <t>If &lt;Tumortyp&gt; = 8073/3 then display "Non-small cell (8073/3)"</t>
  </si>
  <si>
    <t>If &lt;Tumortyp&gt; = 8074/3 then display "Nicht-kleinzellig (8074/3)"</t>
  </si>
  <si>
    <t>If &lt;Tumortyp&gt; = 8074/3 then display "Non-small cell (8074/3)"</t>
  </si>
  <si>
    <t>If &lt;Tumortyp&gt; = 8075/3 then display "Nicht-kleinzellig (8075/3)"</t>
  </si>
  <si>
    <t>If &lt;Tumortyp&gt; = 8075/3 then display "Non-small cell (8075/3)"</t>
  </si>
  <si>
    <t>If &lt;Tumortyp&gt; = 8082/3 then display "Nicht-kleinzellig (8082/3)"</t>
  </si>
  <si>
    <t>If &lt;Tumortyp&gt; = 8082/3 then display "Non-small cell (8082/3)"</t>
  </si>
  <si>
    <t>If &lt;Tumortyp&gt; = 8083/3 then display "Nicht-kleinzellig (8083/3)"</t>
  </si>
  <si>
    <t>If &lt;Tumortyp&gt; = 8083/3 then display "Non-small cell (8083/3)"</t>
  </si>
  <si>
    <t>If &lt;Tumortyp&gt; = 8140/3 then display "Nicht-kleinzellig (8140/3)"</t>
  </si>
  <si>
    <t>If &lt;Tumortyp&gt; = 8140/3 then display "Non-small cell (8140/3)"</t>
  </si>
  <si>
    <t>If &lt;Tumortyp&gt; = 8144/3 then display "Nicht-kleinzellig (8144/3)"</t>
  </si>
  <si>
    <t>If &lt;Tumortyp&gt; = 8144/3 then display "Non-small cell (8144/3)"</t>
  </si>
  <si>
    <t>If &lt;Tumortyp&gt; = 8200/3 then display "Nicht-kleinzellig (8200/3)"</t>
  </si>
  <si>
    <t>If &lt;Tumortyp&gt; = 8200/3 then display "Non-small cell (8200/3)"</t>
  </si>
  <si>
    <t>If &lt;Tumortyp&gt; = 8230/3 then display "Nicht-kleinzellig (8230/3)"</t>
  </si>
  <si>
    <t>If &lt;Tumortyp&gt; = 8230/3 then display "Non-small cell (8230/3)"</t>
  </si>
  <si>
    <t>If &lt;Tumortyp&gt; = 8240/3 then display "Nicht-kleinzellig (8240/3)"</t>
  </si>
  <si>
    <t>If &lt;Tumortyp&gt; = 8240/3 then display "Non-small cell (8240/3)"</t>
  </si>
  <si>
    <t>If &lt;Tumortyp&gt; = 8249/3 then display "Nicht-kleinzellig (8249/3)"</t>
  </si>
  <si>
    <t>If &lt;Tumortyp&gt; = 8249/3 then display "Non-small cell (8249/3)"</t>
  </si>
  <si>
    <t>If &lt;Tumortyp&gt; = 8250/2 then display "Nicht-kleinzellig (8250/2)"</t>
  </si>
  <si>
    <t>If &lt;Tumortyp&gt; = 8250/2 then display "Non-small cell (8250/2)"</t>
  </si>
  <si>
    <t>If &lt;Tumortyp&gt; = 8250/3 then display "Nicht-kleinzellig (8250/3)"</t>
  </si>
  <si>
    <t>If &lt;Tumortyp&gt; = 8250/3 then display "Non-small cell (8250/3)"</t>
  </si>
  <si>
    <t>If &lt;Tumortyp&gt; = 8253/2 then display "Nicht-kleinzellig (8253/2)"</t>
  </si>
  <si>
    <t>If &lt;Tumortyp&gt; = 8253/2 then display "Non-small cell (8253/2)"</t>
  </si>
  <si>
    <t>If &lt;Tumortyp&gt; = 8253/3 then display "Nicht-kleinzellig (8253/3)"</t>
  </si>
  <si>
    <t>If &lt;Tumortyp&gt; = 8253/3 then display "Non-small cell (8253/3)"</t>
  </si>
  <si>
    <t>If &lt;Tumortyp&gt; = 8254/3 then display "Nicht-kleinzellig (8254/3)"</t>
  </si>
  <si>
    <t>If &lt;Tumortyp&gt; = 8254/3 then display "Non-small cell (8254/3)"</t>
  </si>
  <si>
    <t>If &lt;Tumortyp&gt; = 8256/3 then display "Nicht-kleinzellig (8256/3)"</t>
  </si>
  <si>
    <t>If &lt;Tumortyp&gt; = 8256/3 then display "Non-small cell (8256/3)"</t>
  </si>
  <si>
    <t>If &lt;Tumortyp&gt; = 8257/3 then display "Nicht-kleinzellig (8257/3)"</t>
  </si>
  <si>
    <t>If &lt;Tumortyp&gt; = 8257/3 then display "Non-small cell (8257/3)"</t>
  </si>
  <si>
    <t>If &lt;Tumortyp&gt; = 8260/3 then display "Nicht-kleinzellig (8260/3)"</t>
  </si>
  <si>
    <t>If &lt;Tumortyp&gt; = 8260/3 then display "Non-small cell (8260/3)"</t>
  </si>
  <si>
    <t>If &lt;Tumortyp&gt; = 8265/3 then display "Nicht-kleinzellig (8265/3)"</t>
  </si>
  <si>
    <t>If &lt;Tumortyp&gt; = 8265/3 then display "Non-small cell (8265/3)"</t>
  </si>
  <si>
    <t>If &lt;Tumortyp&gt; = 8310/3 then display "Nicht-kleinzellig (8310/3)"</t>
  </si>
  <si>
    <t>If &lt;Tumortyp&gt; = 8310/3 then display "Non-small cell (8310/3)"</t>
  </si>
  <si>
    <t>If &lt;Tumortyp&gt; = 8333/3 then display "Nicht-kleinzellig (8333/3)"</t>
  </si>
  <si>
    <t>If &lt;Tumortyp&gt; = 8333/3 then display "Non-small cell (8333/3)"</t>
  </si>
  <si>
    <t>If &lt;Tumortyp&gt; = 8430/3 then display "Nicht-kleinzellig (8430/3)"</t>
  </si>
  <si>
    <t>If &lt;Tumortyp&gt; = 8430/3 then display "Non-small cell (8430/3)"</t>
  </si>
  <si>
    <t>If &lt;Tumortyp&gt; = 8480/3 then display "Nicht-kleinzellig (8480/3)"</t>
  </si>
  <si>
    <t>If &lt;Tumortyp&gt; = 8480/3 then display "Non-small cell (8480/3)"</t>
  </si>
  <si>
    <t>If &lt;Tumortyp&gt; = 8550/3 then display "Nicht-kleinzellig (8550/3)"</t>
  </si>
  <si>
    <t>If &lt;Tumortyp&gt; = 8550/3 then display "Non-small cell (8550/3)"</t>
  </si>
  <si>
    <t>If &lt;Tumortyp&gt; = 8551/3 then display "Nicht-kleinzellig (8551/3)"</t>
  </si>
  <si>
    <t>If &lt;Tumortyp&gt; = 8551/3 then display "Non-small cell (8551/3)"</t>
  </si>
  <si>
    <t>If &lt;Tumortyp&gt; = 8560/3 then display "Nicht-kleinzellig (8560/3)"</t>
  </si>
  <si>
    <t>If &lt;Tumortyp&gt; = 8560/3 then display "Non-small cell (8560/3)"</t>
  </si>
  <si>
    <t>If &lt;Tumortyp&gt; = 8562/3 then display "Nicht-kleinzellig (8562/3)"</t>
  </si>
  <si>
    <t>If &lt;Tumortyp&gt; = 8562/3 then display "Non-small cell (8562/3)"</t>
  </si>
  <si>
    <t>If &lt;Tumortyp&gt; = 8972/3 then display "Nicht-kleinzellig (8972/3)"</t>
  </si>
  <si>
    <t>If &lt;Tumortyp&gt; = 8972/3 then display "Non-small cell (8972/3)"</t>
  </si>
  <si>
    <t>If &lt;Tumortyp&gt; = 8980/3 then display "Nicht-kleinzellig (8980/3)"</t>
  </si>
  <si>
    <t>If &lt;Tumortyp&gt; = 8980/3 then display "Non-small cell (8980/3)"</t>
  </si>
  <si>
    <t>Go through all &lt;Histologie&gt; groups.
Several of the following conditions may be met. The corresponding strings should be separated by comma. If the same condition is met in more than one &lt;Histologie&gt; group, display the correpsonding string only once.</t>
  </si>
  <si>
    <r>
      <t>If &lt;PD_L1_Untersuchung&gt; = J and 
&lt;PD_L1 _Positive_Tumorzellen&gt; != empty 
then display "PD-L1 (</t>
    </r>
    <r>
      <rPr>
        <i/>
        <sz val="9"/>
        <color theme="1"/>
        <rFont val="Arial"/>
        <family val="2"/>
      </rPr>
      <t>percentage from &lt;PD_L1_Positive Tumorzellen&gt;</t>
    </r>
    <r>
      <rPr>
        <sz val="9"/>
        <color theme="1"/>
        <rFont val="Arial"/>
        <family val="2"/>
      </rPr>
      <t xml:space="preserve"> %)"</t>
    </r>
  </si>
  <si>
    <t>If &lt;EGFR_Exon18_Untersuchung&gt; = J and &lt;EGFR_Exon18_Ergebnis&gt; = A then display "EGFR Exon 18 (aktivierend)"</t>
  </si>
  <si>
    <t>If &lt;EGFR_Exon18_Untersuchung&gt; = J and 
&lt;EGFR_Exon18_Ergebnis&gt; = A 
then display "EGFR Exon 18 (activating)"</t>
  </si>
  <si>
    <t>If &lt;EGFR_Exon18_Untersuchung&gt; = J and 
&lt;EGFR_Exon18_Ergebnis&gt; = N 
then display "EGFR Exon 18 (nicht aktivierend)"</t>
  </si>
  <si>
    <t>If &lt;EGFR_Exon18_Untersuchung&gt; = J and 
&lt;EGFR_Exon18_Ergebnis&gt; = N 
then display "EGFR Exon 18 (non-activating)"</t>
  </si>
  <si>
    <t>If &lt;EGFR_Exon18_Untersuchung&gt; = J and 
&lt;EGFR_Exon18_Ergebnis&gt; = NA 
then display "EGFR Exon 18 (nicht auswertbar)"</t>
  </si>
  <si>
    <t>If &lt;EGFR_Exon18_Untersuchung&gt; = J and 
&lt;EGFR_Exon18_Ergebnis&gt; = NA 
then display "EGFR Exon 18 (not analysable)"</t>
  </si>
  <si>
    <t>If &lt;EGFR_Exon19_Untersuchung&gt; = J and 
&lt;EGFR_Exon19_Ergebnis&gt; = A 
then display "EGFR Exon 19 (aktivierend)"</t>
  </si>
  <si>
    <t>If &lt;EGFR_Exon19_Untersuchung&gt; = J and 
&lt;EGFR_Exon19_Ergebnis&gt; = A 
then display "EGFR Exon 19 (activating)"</t>
  </si>
  <si>
    <t>If &lt;EGFR_Exon19_Untersuchung&gt; = J and &lt;EGFR_Exon19_Ergebnis&gt; = N then display "EGFR Exon 19 (nicht aktivierend)"</t>
  </si>
  <si>
    <t>If &lt;EGFR_Exon19_Untersuchung&gt; = J and 
&lt;EGFR_Exon19_Ergebnis&gt; = N 
then display "EGFR Exon 19 (non-activating)"</t>
  </si>
  <si>
    <t>If &lt;EGFR_Exon19_Untersuchung&gt; = J and &lt;EGFR_Exon19_Ergebnis&gt; = NA then display "EGFR Exon 19 (nicht auswertbar)"</t>
  </si>
  <si>
    <t>If &lt;EGFR_Exon19_Untersuchung&gt; = J and 
&lt;EGFR_Exon19_Ergebnis&gt; = NA 
then display "EGFR Exon 19 (not analysable)"</t>
  </si>
  <si>
    <t>If &lt;EGFR_Exon19_del19&gt; = J 
then display "EGFR del 19 Mutation"</t>
  </si>
  <si>
    <t>If &lt;EGFR_Exon19_del19&gt; = J 
then display "EGFR del 19 mutation"</t>
  </si>
  <si>
    <t>If &lt;EGFR_Exon20_Untersuchung&gt; = J and 
&lt;EGFR_Exon20_Ergebnis&gt; = A 
then display "EGFR Exon 20 (aktivierend)"</t>
  </si>
  <si>
    <t>If &lt;EGFR_Exon20_Untersuchung&gt; = J and 
&lt;EGFR_Exon20_Ergebnis&gt; = A 
then display "EGFR Exon 20 (activating)"</t>
  </si>
  <si>
    <t>If &lt;EGFR_Exon20_Untersuchung&gt; = J and 
&lt;EGFR_Exon20_Ergebnis&gt; = N 
then display "EGFR Exon 20 (nicht aktivierend)"</t>
  </si>
  <si>
    <t>If &lt;EGFR_Exon20_Untersuchung&gt; = J and 
&lt;EGFR_Exon20_Ergebnis&gt; = N 
then display "EGFR Exon 20 (non-activating)"</t>
  </si>
  <si>
    <t>If &lt;EGFR_Exon20_Untersuchung&gt; = J and 
&lt;EGFR_Exon20_Ergebnis&gt; = NA 
then display "EGFR Exon 20 (nicht auswertbar)"</t>
  </si>
  <si>
    <t>If &lt;EGFR_Exon20_Untersuchung&gt; = J and 
&lt;EGFR_Exon20_Ergebnis&gt; = NA 
then display "EGFR Exon 20 (not analysable)"</t>
  </si>
  <si>
    <t>If &lt;EGFR_Exon21_Untersuchung&gt; = J and 
&lt;EGFR_Exon21_Ergebnis&gt; = A 
then display "EGFR Exon 21 (aktivierend)"</t>
  </si>
  <si>
    <t>If &lt;EGFR_Exon21_Untersuchung&gt; = J and 
&lt;EGFR_Exon21_Ergebnis&gt; = A 
then display "EGFR Exon 21 (activating)"</t>
  </si>
  <si>
    <t>If &lt;EGFR_Exon21_Untersuchung&gt; = J and 
&lt;EGFR_Exon21_Ergebnis&gt; = N 
then display "EGFR Exon 21 (nicht aktivierend)"</t>
  </si>
  <si>
    <t>If &lt;EGFR_Exon21_Untersuchung&gt; = J and 
&lt;EGFR_Exon21_Ergebnis&gt; = N 
then display "EGFR Exon 21 (non-activating)"</t>
  </si>
  <si>
    <t>If &lt;EGFR_Exon21_Untersuchung&gt; = J and 
&lt;EGFR_Exon21_Ergebnis&gt; = NA 
then display "EGFR Exon 21 (nicht auswertbar)"</t>
  </si>
  <si>
    <t>If &lt;EGFR_Exon21_Untersuchung&gt; = J and 
&lt;EGFR_Exon21_Ergebnis&gt; = NA 
then display "EGFR Exon 21 (not analysable)"</t>
  </si>
  <si>
    <t>If &lt;EGFR_Exon21_L858R&gt; = J 
then display "EGFR L858R Mutation"</t>
  </si>
  <si>
    <t>If &lt;EGFR_Exon21_L858R&gt; = J 
then display "EGFR L858R mutation"</t>
  </si>
  <si>
    <t>If &lt;ALK_Untersuchung&gt; = J and 
[&lt;ALK_IHC_Ergebnis&gt; = P or 
&lt;ALK_ISH_Ergebnis&gt; = P or 
&lt;ALK_FISH_Ergebnis&gt; = P or 
&lt;ALK_NGS_Ergebnis&gt; = P] 
then display "ALK (positiv)"</t>
  </si>
  <si>
    <t>If &lt;ALK_Untersuchung&gt; = J and 
[&lt;ALK_IHC_Ergebnis&gt; = P or 
&lt;ALK_ISH_Ergebnis&gt; = P or 
&lt;ALK_FISH_Ergebnis&gt; = P or 
&lt;ALK_NGS_Ergebnis&gt; = P] 
then display "ALK (positive)"</t>
  </si>
  <si>
    <t>If &lt;ALK_Untersuchung&gt; = J and 
&lt;ALK_IHC_Ergebnis&gt; != P and 
&lt;ALK_ISH_Ergebnis&gt; != P and 
&lt;ALK_FISH_Ergebnis&gt; != P and 
&lt;ALK_NGS_Ergebnis&gt; != P 
then display "ALK (nicht positiv)"</t>
  </si>
  <si>
    <t>If &lt;ALK_Untersuchung&gt; = J and 
&lt;ALK_IHC_Ergebnis&gt; != P and 
&lt;ALK_ISH_Ergebnis&gt; != P and 
&lt;ALK_FISH_Ergebnis&gt; != P and 
&lt;ALK_NGS_Ergebnis&gt; != P 
then display "ALK (not positive)"</t>
  </si>
  <si>
    <t>If &lt;ROS1_Untersuchung&gt; = J and 
[&lt;ROS1_IHC_Ergebnis&gt; = P or 
&lt;ROS1_ISH_Ergebnis&gt; = P or 
&lt;ROS1_FISH_Ergebnis&gt; = P or 
&lt;ROS1_NGS_Ergebnis&gt; = P] 
then display "ROS1 (positiv)"</t>
  </si>
  <si>
    <t>If &lt;ROS1_Untersuchung&gt; = J and 
[&lt;ROS1_IHC_Ergebnis&gt; = P or 
&lt;ROS1_ISH_Ergebnis&gt; = P or 
&lt;ROS1_FISH_Ergebnis&gt; = P or 
&lt;ROS1_NGS_Ergebnis&gt; = P] 
then display "ROS1 (positive)"</t>
  </si>
  <si>
    <t>If &lt;ROS1_Untersuchung&gt; = J and 
&lt;ROS1_IHC_Ergebnis&gt; != P and 
&lt;ROS1_ISH_Ergebnis&gt; != P and 
&lt;ROS1_FISH_Ergebnis&gt; != P and 
&lt;ROS1_NGS_Ergebnis&gt; != P 
then display "ROS1 (nicht positiv)"</t>
  </si>
  <si>
    <t>If &lt;ROS1_Untersuchung&gt; = J and 
&lt;ROS1_IHC_Ergebnis&gt; != P and 
&lt;ROS1_ISH_Ergebnis&gt; != P and 
&lt;ROS1_FISH_Ergebnis&gt; != P and 
&lt;ROS1_NGS_Ergebnis&gt; != P 
then display "ROS1 (not positive)"</t>
  </si>
  <si>
    <t>If &lt;BRAF_V600_Untersuchung&gt; = J and 
&lt;BRAF_V600_Ergebnis&gt; = W 
then display "BRAF V600 (Wildtyp)"</t>
  </si>
  <si>
    <t>If &lt;BRAF_V600_Untersuchung&gt; = J and 
&lt;BRAF_V600_Ergebnis&gt; = W 
then display "BRAF V600 (wild-type)"</t>
  </si>
  <si>
    <t>If &lt;BRAF_V600_Untersuchung&gt; = J and 
&lt;BRAF_V600_Ergebnis&gt; = M 
then display "BRAF V600 (Mutation)"</t>
  </si>
  <si>
    <t>If &lt;BRAF_V600_Untersuchung&gt; = J and 
&lt;BRAF_V600_Ergebnis&gt; = M 
then display "BRAF V600 (mutation)"</t>
  </si>
  <si>
    <t>If &lt;BRAF_V600_Untersuchung&gt; = J and 
&lt;BRAF_V600_Ergebnis&gt; = U 
then display "BRAF V600 (Unbekannt)"</t>
  </si>
  <si>
    <t>If &lt;BRAF_V600_Untersuchung&gt; = J and 
&lt;BRAF_V600_Ergebnis&gt; = U 
then display "BRAF V600 (unknown)"</t>
  </si>
  <si>
    <t>If &lt;NTRK1_3_Untersuchung&gt; = J and 
[&lt;NTRK1_3_NGS_Ergebnis&gt; = P or 
&lt;NTRK1_3_IHC_Ergebnis&gt; = P or 
&lt;NTRK1_3_FISH_Ergebnis&gt; = P or 
&lt;NTRK1_3_RT_PCR_Ergebnis&gt; = P] 
then display "NTRK1_3 (positiv)"</t>
  </si>
  <si>
    <t>If &lt;NTRK1_3_Untersuchung&gt; = J and 
[&lt;NTRK1_3_NGS_Ergebnis&gt; = P or 
&lt;NTRK1_3_IHC_Ergebnis&gt; = P or 
&lt;NTRK1_3_FISH_Ergebnis&gt; = P or 
&lt;NTRK1_3_RT_PCR_Ergebnis&gt; = P] 
then display "NTRK1_3 (positive)"</t>
  </si>
  <si>
    <t>If &lt;NTRK1_3_Untersuchung&gt; = J and 
&lt;NTRK1_3_NGS_Ergebnis&gt; != P and 
&lt;NTRK1_3_IHC_Ergebnis&gt; != P and 
&lt;NTRK1_3_FISH_Ergebnis&gt; != P and 
&lt;NTRK1_3_RT_PCR_Ergebnis&gt; != P 
then display "NTRK1_3 (nicht positiv)"</t>
  </si>
  <si>
    <t>If &lt;RET_Untersuchung&gt; = J and 
[&lt;RET_NGS_Ergebnis&gt; = P or 
&lt;RET_FISH_Ergebnis&gt; = P or 
&lt;RET_RT_PCR_Ergebnis&gt; = P] 
then display "RET (positiv)"</t>
  </si>
  <si>
    <t>If &lt;RET_Untersuchung&gt; = J and 
[&lt;RET_NGS_Ergebnis&gt; = P or 
&lt;NTRK1_3_FISH_Ergebnis&gt; = P or 
&lt;NTRK1_3_RT_PCR_Ergebnis&gt; = P] 
then display "RET (positive)"</t>
  </si>
  <si>
    <t>If &lt;RET_Untersuchung&gt; = J and 
&lt;RET_NGS_Ergebnis&gt; != P and 
&lt;RET_FISH_Ergebnis&gt; != P and 
&lt;RET_RT_PCR_Ergebnis&gt; != P 
then display "RET (nicht positiv)"</t>
  </si>
  <si>
    <t>If &lt;RET_Untersuchung&gt; = J and 
&lt;RET_NGS_Ergebnis&gt; != P and 
&lt;RET_FISH_Ergebnis&gt; != P and 
&lt;RET_RT_PCR_Ergebnis&gt; != P 
then display "RET (not positive)"</t>
  </si>
  <si>
    <r>
      <rPr>
        <b/>
        <sz val="9"/>
        <color theme="1"/>
        <rFont val="Arial"/>
        <family val="2"/>
      </rPr>
      <t>H8</t>
    </r>
    <r>
      <rPr>
        <sz val="9"/>
        <color theme="1"/>
        <rFont val="Arial"/>
        <family val="2"/>
      </rPr>
      <t xml:space="preserve">
Anzahl Tumorkonferenzen</t>
    </r>
  </si>
  <si>
    <t>Count and display the number of &lt;Tumorkonferenz&gt; groups where &lt;Tumorkonferenz_Datum&gt; != empty</t>
  </si>
  <si>
    <r>
      <rPr>
        <b/>
        <sz val="9"/>
        <color theme="1"/>
        <rFont val="Arial"/>
        <family val="2"/>
      </rPr>
      <t>H9</t>
    </r>
    <r>
      <rPr>
        <sz val="9"/>
        <color theme="1"/>
        <rFont val="Arial"/>
        <family val="2"/>
      </rPr>
      <t xml:space="preserve">
Anzahl Operationen</t>
    </r>
  </si>
  <si>
    <t>Count and display the number of &lt;Operation&gt; groups where &lt;OP_Datum&gt; != empty</t>
  </si>
  <si>
    <r>
      <rPr>
        <b/>
        <sz val="9"/>
        <color theme="1"/>
        <rFont val="Arial"/>
        <family val="2"/>
      </rPr>
      <t>H10</t>
    </r>
    <r>
      <rPr>
        <sz val="9"/>
        <color theme="1"/>
        <rFont val="Arial"/>
        <family val="2"/>
      </rPr>
      <t xml:space="preserve">
Anzahl Strahlentherapien</t>
    </r>
  </si>
  <si>
    <t>Count and display the number of &lt;Strahlentherapie&gt; groups where &lt;Strahlentherapie_Beginn&gt; != empty</t>
  </si>
  <si>
    <r>
      <rPr>
        <b/>
        <sz val="9"/>
        <color theme="1"/>
        <rFont val="Arial"/>
        <family val="2"/>
      </rPr>
      <t>H11</t>
    </r>
    <r>
      <rPr>
        <sz val="9"/>
        <color theme="1"/>
        <rFont val="Arial"/>
        <family val="2"/>
      </rPr>
      <t xml:space="preserve">
Anzahl Chemotherapien</t>
    </r>
  </si>
  <si>
    <t>Count and display the number of &lt;Systemtherapie&gt; groups where &lt;Systemtherapie_Therapieart&gt; = CH | CI | CZ | CIZ and &lt;Systemtherapie_Beginn&gt; != empty</t>
  </si>
  <si>
    <r>
      <rPr>
        <b/>
        <sz val="9"/>
        <color theme="1"/>
        <rFont val="Arial"/>
        <family val="2"/>
      </rPr>
      <t>H13</t>
    </r>
    <r>
      <rPr>
        <sz val="9"/>
        <color theme="1"/>
        <rFont val="Arial"/>
        <family val="2"/>
      </rPr>
      <t xml:space="preserve">
Diagnosedatum</t>
    </r>
  </si>
  <si>
    <r>
      <rPr>
        <b/>
        <sz val="9"/>
        <color theme="1"/>
        <rFont val="Arial"/>
        <family val="2"/>
      </rPr>
      <t>H14</t>
    </r>
    <r>
      <rPr>
        <sz val="9"/>
        <color theme="1"/>
        <rFont val="Arial"/>
        <family val="2"/>
      </rPr>
      <t xml:space="preserve">
Präth. Tumorkonferenz</t>
    </r>
  </si>
  <si>
    <t>Consider the &lt;Tumorkonferenz&gt; group with the chronologically first date of &lt;Datum_Tumorkonferenz&gt; where &lt;Tumorkonferenz_Typ&gt; = praeth.
Display the date from &lt;Datum_Tumorkonferenz&gt;.</t>
  </si>
  <si>
    <r>
      <rPr>
        <b/>
        <sz val="9"/>
        <rFont val="Arial"/>
        <family val="2"/>
      </rPr>
      <t>H15</t>
    </r>
    <r>
      <rPr>
        <sz val="9"/>
        <rFont val="Arial"/>
        <family val="2"/>
      </rPr>
      <t xml:space="preserve">
Postop./Postth. Tumorkonferenz</t>
    </r>
  </si>
  <si>
    <t>Consider the &lt;Tumorkonferenz&gt; group with the chronologically first date of &lt;Datum_Tumorkonferenz&gt; where &lt;Tumorkonferenz_Typ&gt; = postop | postth.
Display the date from &lt;Datum_Tumorkonferenz&gt;.</t>
  </si>
  <si>
    <r>
      <rPr>
        <b/>
        <sz val="9"/>
        <rFont val="Arial"/>
        <family val="2"/>
      </rPr>
      <t>H16</t>
    </r>
    <r>
      <rPr>
        <sz val="9"/>
        <rFont val="Arial"/>
        <family val="2"/>
      </rPr>
      <t xml:space="preserve">
OP-Datum (OPS-Code)</t>
    </r>
  </si>
  <si>
    <t>Consider the &lt;Operation&gt; group with the chronologically first date of &lt;OP_Datum&gt;
and display "&lt;OP_Datum&gt; (&lt;OPS-Code&gt;)".
Multiple OPS-codes should be separated by comma.
If no &lt;Operation&gt; group with &lt;OP_Datum&gt; != empty exists, leave the cell empty.</t>
  </si>
  <si>
    <r>
      <rPr>
        <b/>
        <sz val="9"/>
        <color theme="1"/>
        <rFont val="Arial"/>
        <family val="2"/>
      </rPr>
      <t>H17</t>
    </r>
    <r>
      <rPr>
        <sz val="9"/>
        <color theme="1"/>
        <rFont val="Arial"/>
        <family val="2"/>
      </rPr>
      <t xml:space="preserve">
Strahlentherapie</t>
    </r>
  </si>
  <si>
    <t>Consider the &lt;Strahlentherapie&gt; group with the chronologically first date of &lt;Strahlentherapie_Beginn&gt; (not empty)
Display "&lt;Strahlentherapie_Beginn&gt; - &lt;Strahlentherapie_Ende&gt;"</t>
  </si>
  <si>
    <r>
      <rPr>
        <b/>
        <sz val="9"/>
        <color theme="1"/>
        <rFont val="Arial"/>
        <family val="2"/>
      </rPr>
      <t>H18</t>
    </r>
    <r>
      <rPr>
        <sz val="9"/>
        <color theme="1"/>
        <rFont val="Arial"/>
        <family val="2"/>
      </rPr>
      <t xml:space="preserve">
Chemotherapie</t>
    </r>
  </si>
  <si>
    <t>Consider the &lt;Systemtherapie&gt; group with the chronologically first date of &lt;Systemtherapie_Beginn&gt; (not empty) where
&lt;Systemtherapie_Therapieart&gt; = CH | CI | CZ | CIZ
Display "&lt;Systemtherapie_Beginn&gt; - &lt;Systemtherapie_Ende&gt;"</t>
  </si>
  <si>
    <r>
      <rPr>
        <b/>
        <sz val="9"/>
        <color theme="1"/>
        <rFont val="Arial"/>
        <family val="2"/>
      </rPr>
      <t>H19</t>
    </r>
    <r>
      <rPr>
        <sz val="9"/>
        <color theme="1"/>
        <rFont val="Arial"/>
        <family val="2"/>
      </rPr>
      <t xml:space="preserve">
Zielgerichtete Substanzen</t>
    </r>
  </si>
  <si>
    <r>
      <rPr>
        <b/>
        <sz val="9"/>
        <color theme="1"/>
        <rFont val="Arial"/>
        <family val="2"/>
      </rPr>
      <t>H20</t>
    </r>
    <r>
      <rPr>
        <sz val="9"/>
        <color theme="1"/>
        <rFont val="Arial"/>
        <family val="2"/>
      </rPr>
      <t xml:space="preserve">
Immun-/Antikörpertherapie</t>
    </r>
  </si>
  <si>
    <t>Consider the &lt;Systemtherapie&gt; group the chronologically first date of &lt;Systemtherapie_Beginn&gt; (not empty) where 
&lt;Systemtherapie_Therapieart&gt; = IM | CI | CIZ | IZ
Display "&lt;Systemtherapie_Beginn&gt; - &lt;Systemtherapie_Ende&gt;"</t>
  </si>
  <si>
    <r>
      <rPr>
        <b/>
        <sz val="9"/>
        <color theme="1"/>
        <rFont val="Arial"/>
        <family val="2"/>
      </rPr>
      <t>H21</t>
    </r>
    <r>
      <rPr>
        <sz val="9"/>
        <color theme="1"/>
        <rFont val="Arial"/>
        <family val="2"/>
      </rPr>
      <t xml:space="preserve">
Hormontherapie</t>
    </r>
  </si>
  <si>
    <t>Consider the &lt;Systemtherapie&gt; group the chronologically first date of &lt;Systemtherapie_Beginn&gt; (not empty) where 
&lt;Systemtherapie_Therapieart&gt; = HO
Display "&lt;Systemtherapie_Beginn&gt; - &lt;Systemtherapie_Ende&gt;"</t>
  </si>
  <si>
    <r>
      <rPr>
        <b/>
        <sz val="9"/>
        <color theme="1"/>
        <rFont val="Arial"/>
        <family val="2"/>
      </rPr>
      <t>H22</t>
    </r>
    <r>
      <rPr>
        <sz val="9"/>
        <color theme="1"/>
        <rFont val="Arial"/>
        <family val="2"/>
      </rPr>
      <t xml:space="preserve">
Stammzelltransplantation</t>
    </r>
  </si>
  <si>
    <t>Consider the &lt;Systemtherapie&gt; group the chronologically first date of &lt;Systemtherapie_Beginn&gt; (not empty) where 
&lt;Systemtherapie_Therapieart&gt; = SZ
Display "&lt;Systemtherapie_Beginn&gt; - &lt;Systemtherapie_Ende&gt;"</t>
  </si>
  <si>
    <r>
      <rPr>
        <b/>
        <sz val="9"/>
        <color theme="1"/>
        <rFont val="Arial"/>
        <family val="2"/>
      </rPr>
      <t>H23</t>
    </r>
    <r>
      <rPr>
        <sz val="9"/>
        <color theme="1"/>
        <rFont val="Arial"/>
        <family val="2"/>
      </rPr>
      <t xml:space="preserve">
Nicht-interventionelle Therapie(n)</t>
    </r>
  </si>
  <si>
    <t xml:space="preserve">Go through all &lt;Systemtherapie&gt; groups.
Several of the following conditions may be met. The corresponding strings should be separated by comma.
</t>
  </si>
  <si>
    <t xml:space="preserve">If &lt;Systemtherapie_Therapieart&gt; = AS
then display "Active Surveillance"
</t>
  </si>
  <si>
    <t xml:space="preserve">If &lt;Systemtherapie_Therapieart&gt; = WS
then display "Wait and see"
</t>
  </si>
  <si>
    <t xml:space="preserve">If &lt;Systemtherapie_Therapieart&gt; = WW
then display "Watchful Waiting"
</t>
  </si>
  <si>
    <r>
      <rPr>
        <b/>
        <sz val="9"/>
        <color theme="1"/>
        <rFont val="Arial"/>
        <family val="2"/>
      </rPr>
      <t>H26</t>
    </r>
    <r>
      <rPr>
        <sz val="9"/>
        <color theme="1"/>
        <rFont val="Arial"/>
        <family val="2"/>
      </rPr>
      <t xml:space="preserve">
Beratung Sozialdienst</t>
    </r>
  </si>
  <si>
    <t>Display the value from &lt;Sozialdienstkontakt&gt;:
Datum des Kontakts
Nein - kein Kontakt (N)
Unbekannt (U)</t>
  </si>
  <si>
    <t>Display the value from &lt;Sozialdienstkontakt&gt;:
Date of contact
No - no contact (N)
Unknown (U)</t>
  </si>
  <si>
    <r>
      <rPr>
        <b/>
        <sz val="9"/>
        <color theme="1"/>
        <rFont val="Arial"/>
        <family val="2"/>
      </rPr>
      <t>H28/H29</t>
    </r>
    <r>
      <rPr>
        <sz val="9"/>
        <color theme="1"/>
        <rFont val="Arial"/>
        <family val="2"/>
      </rPr>
      <t xml:space="preserve">
Studienname (Einschluss)</t>
    </r>
  </si>
  <si>
    <t xml:space="preserve">Go through all &lt;Studie&gt; groups.
Several of the following conditions may be met. The corresponding strings should be separated by comma.
</t>
  </si>
  <si>
    <t xml:space="preserve">If &lt;Studienname_Selektiv&gt; = DN
then display "DigiNet (&lt;Datum Studieneinschluss&gt;)"
</t>
  </si>
  <si>
    <t xml:space="preserve">If &lt;Studienname_Selektiv&gt; = nNGM
then display "nNGM (&lt;Datum Studieneinschluss&gt;)"
</t>
  </si>
  <si>
    <t>If &lt;Studienname&gt; != empty
then display "&lt;Studienname&gt; (&lt;Datum Studieneinschluss&gt;)"</t>
  </si>
  <si>
    <t xml:space="preserve">Display the values from &lt;KomorbiditaetenVorDiagnose&gt;, separated by comma:
'Keine Komorbiditäten (N)
Aids/HIV (AID)
Alkoholabusus (ALK)
Anämie oder andere Blutkrankheit (AN)
Bluthochdruck (BHD)
Covid - leicht/moderat/schwer (CVD-I)
Covid - kritisch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Psychatrische Erkrankung (schwerwiegend) (PE)
Pulmonale Hypertonie (pHYP)
Querschnittslähmung (QSL)
Rheumatologische Erkrankung/Arthritis (RK)
Schlaganfall/cerebrovaskuläre Insuffizienz (SA)
Periphere arterielle Verschlusskrankheit (pAVK)
Sonstige Komorbiditäten (S)
Unbekannt (U)
</t>
  </si>
  <si>
    <t>Display the values from &lt;KomorbiditaetenVorDiagnose&gt;, separated by comma:
'No comorbidities (N)
AIDS/HIV (AID)
Alcohol abuse (ALK)
Anaemia or other blood disease (AN)
Hypertension (BHD)
Covid - mild/moderate/severe (CVD-I)
Covid - critical (CVD-II)
Dementia (DEM)
Depression (DEP)
Diabetes (with chronic implications) (DIA-C)
Diabetes (without chronic implications) (DIA-NC)
Drug abuse (DRO)
Hemiplegia (HSL)
Heart attack (HI)
Heart failure (HIS)
Heart valve vitium (HKV)
Hyperlipidaemia (HL)
Cardiac arrhythmia (HRS)
Coronary heart disease (CHD)
Liver disease (mild) (LEB-MIL)
Liver disease (moderate) (LEB-MOD)
Liver disease (severe) (LEB-SCH)
Lung disease (with chronic implications) (LUN-C)
Lung disease (without chronic implications) (LUN-OC)
Gastric ulcer (MGS)
Nervous disorders (NE)
Kidney disease (NL)
Psychiatric disease (severe) (PE)
Pulmonary hypertension (pHYP)
Paraplegia (QSL)
Rheumatological disease/arthritis (RK)
Stroke/cerebrovascular insufficiency (SA)
Peripheral arterial occlusive disease (pAVK)
Other comorbidities (S)
Unknown (U)</t>
  </si>
  <si>
    <r>
      <rPr>
        <b/>
        <sz val="9"/>
        <color theme="1"/>
        <rFont val="Arial"/>
        <family val="2"/>
      </rPr>
      <t>D38</t>
    </r>
    <r>
      <rPr>
        <sz val="9"/>
        <color theme="1"/>
        <rFont val="Arial"/>
        <family val="2"/>
      </rPr>
      <t xml:space="preserve">
Präth. Datum</t>
    </r>
  </si>
  <si>
    <r>
      <rPr>
        <b/>
        <sz val="9"/>
        <color theme="1"/>
        <rFont val="Arial"/>
        <family val="2"/>
      </rPr>
      <t>D40</t>
    </r>
    <r>
      <rPr>
        <sz val="9"/>
        <color theme="1"/>
        <rFont val="Arial"/>
        <family val="2"/>
      </rPr>
      <t xml:space="preserve">
Präth. Lokal</t>
    </r>
  </si>
  <si>
    <t>If &lt;Tumormanifestation&gt; = PL
then display "Ja" and color the cell orange.
If else
then display "Nein" and color the cell green.</t>
  </si>
  <si>
    <t>If &lt;Tumormanifestation&gt; = PL
then display "Yes" and color the cell orange.
If else
then display "No" and color the cell green.</t>
  </si>
  <si>
    <r>
      <rPr>
        <b/>
        <sz val="9"/>
        <color theme="1"/>
        <rFont val="Arial"/>
        <family val="2"/>
      </rPr>
      <t>D41</t>
    </r>
    <r>
      <rPr>
        <sz val="9"/>
        <color theme="1"/>
        <rFont val="Arial"/>
        <family val="2"/>
      </rPr>
      <t xml:space="preserve">
Präth. Lymphknoten</t>
    </r>
  </si>
  <si>
    <t>If &lt;Tumormanifestation&gt; = LK
then display "Ja" and color the cell orange.
If else
then display "Nein" and color the cell green.</t>
  </si>
  <si>
    <t>If &lt;Tumormanifestation&gt; = LK
then display "Yes" and color the cell orange.
If else
then display "No" and color the cell green.</t>
  </si>
  <si>
    <r>
      <rPr>
        <b/>
        <sz val="9"/>
        <color theme="1"/>
        <rFont val="Arial"/>
        <family val="2"/>
      </rPr>
      <t>D42</t>
    </r>
    <r>
      <rPr>
        <sz val="9"/>
        <color theme="1"/>
        <rFont val="Arial"/>
        <family val="2"/>
      </rPr>
      <t xml:space="preserve">
Präth. Fernmetastasen</t>
    </r>
  </si>
  <si>
    <t>If &lt;Tumormanifestation&gt; = F
then display "Ja" and color the cell orange.
If else
then display "Nein" and color the cell green.</t>
  </si>
  <si>
    <t>If &lt;Tumormanifestation&gt; = F
then display "Yes" and color the cell orange.
If else
then display "No" and color the cell green.</t>
  </si>
  <si>
    <r>
      <rPr>
        <b/>
        <sz val="9"/>
        <color theme="1"/>
        <rFont val="Arial"/>
        <family val="2"/>
      </rPr>
      <t>D43</t>
    </r>
    <r>
      <rPr>
        <sz val="9"/>
        <color theme="1"/>
        <rFont val="Arial"/>
        <family val="2"/>
      </rPr>
      <t xml:space="preserve">
Präth. Zweittumor</t>
    </r>
  </si>
  <si>
    <t>Display "---"</t>
  </si>
  <si>
    <r>
      <rPr>
        <b/>
        <sz val="9"/>
        <color theme="1"/>
        <rFont val="Arial"/>
        <family val="2"/>
      </rPr>
      <t>D44</t>
    </r>
    <r>
      <rPr>
        <sz val="9"/>
        <color theme="1"/>
        <rFont val="Arial"/>
        <family val="2"/>
      </rPr>
      <t xml:space="preserve">
Präth. Tod</t>
    </r>
  </si>
  <si>
    <r>
      <rPr>
        <b/>
        <sz val="9"/>
        <color theme="1"/>
        <rFont val="Arial"/>
        <family val="2"/>
      </rPr>
      <t>Consider the &lt;Follow-up&gt; group with the chronologically first &lt;Untersuchungsdatum_Verlauf&gt; in the time corridor 1 year -/+ 90 days after &lt;Diagnosedatum&gt; where &lt;Follow_Up_Aktiv_Passiv&gt; = A.</t>
    </r>
    <r>
      <rPr>
        <sz val="9"/>
        <color theme="1"/>
        <rFont val="Arial"/>
        <family val="2"/>
      </rPr>
      <t xml:space="preserve">
Display the date from &lt;Untersuchungsdatum_Verlauf&gt;
</t>
    </r>
  </si>
  <si>
    <t>Consider the &lt;Follow-up&gt; group with the chronologically first &lt;Untersuchungsdatum_Verlauf&gt; in the time corridor 1 year -/+ 90 days after &lt;Diagnosedatum&gt; where &lt;Follow_Up_Aktiv_Passiv&gt; = A.</t>
  </si>
  <si>
    <t>If &lt;Verlauf_Lokaler_Tumorstatus&gt; = K
then display "Nicht nachweisbar" and color the cell green.</t>
  </si>
  <si>
    <t>If &lt;Verlauf_Lokaler_Tumorstatus&gt; = K
then display "Not detectable" and color the cell green.</t>
  </si>
  <si>
    <t>If &lt;Verlauf_Lokaler_Tumorstatus&gt; = R
then display "Rezidiv" and color the cell orange.</t>
  </si>
  <si>
    <t>If &lt;Verlauf_Lokaler_Tumorstatus&gt; = R
then display "Recurrence" and color the cell orange.</t>
  </si>
  <si>
    <t>If &lt;Verlauf_Lokaler_Tumorstatus&gt; = T
then display "Residuen" and color the cell yellow.</t>
  </si>
  <si>
    <t>If &lt;Verlauf_Lokaler_Tumorstatus&gt; = T
then display "Residues" and color the cell yellow.</t>
  </si>
  <si>
    <t>If &lt;Verlauf_Lokaler_Tumorstatus&gt; = P
then display "Progress" and color the cell yellow.</t>
  </si>
  <si>
    <t>If &lt;Verlauf_Lokaler_Tumorstatus&gt; = N
then display "No Change" and color the cell yellow.</t>
  </si>
  <si>
    <t>If &lt;Verlauf_Lokaler_Tumorstatus&gt; = N
then display "No change" and color the cell yellow.</t>
  </si>
  <si>
    <t>If &lt;Verlauf_Lokaler_Tumorstatus&gt; = F
then display "Fraglicher Befund" and color the cell grey.</t>
  </si>
  <si>
    <t>If &lt;Verlauf_Lokaler_Tumorstatus&gt; = F
then display "Questionable findings" and color the cell grey.</t>
  </si>
  <si>
    <t>If &lt;Verlauf_Lokaler_Tumorstatus&gt; = U
then display "Unbekannt" and color the cell grey.</t>
  </si>
  <si>
    <t>If &lt;Verlauf_Lokaler_Tumorstatus&gt; = U
then display "Unknown" and color the cell grey.</t>
  </si>
  <si>
    <t>If &lt;Verlauf_Lokaler_Tumorstatus&gt; = X
then display "Fehlende Angabe" and color the cell grey.</t>
  </si>
  <si>
    <t>If &lt;Verlauf_Lokaler_Tumorstatus&gt; = X
then display "Missing information" and color the cell grey.</t>
  </si>
  <si>
    <t>If &lt;Verlauf_Tumorstatus_Lymphknoten&gt; = K
then display "Nicht nachweisbar" and color the cell green.</t>
  </si>
  <si>
    <t>If &lt;Verlauf_Tumorstatus_Lymphknoten&gt; = K
then display "Not detectable" and color the cell green.</t>
  </si>
  <si>
    <t>If &lt;Verlauf_Tumorstatus_Lymphknoten&gt; = R
then display "Rezidiv" and color the cell orange.</t>
  </si>
  <si>
    <t>If &lt;Verlauf_Tumorstatus_Lymphknoten&gt; = R
then display "Recurrence" and color the cell orange.</t>
  </si>
  <si>
    <t>If &lt;Verlauf_Tumorstatus_Lymphknoten&gt; = T
then display "Residuen" and color the cell yellow.</t>
  </si>
  <si>
    <t>If &lt;Verlauf_Tumorstatus_Lymphknoten&gt; = T
then display "Residues" and color the cell yellow.</t>
  </si>
  <si>
    <t>If &lt;Verlauf_Tumorstatus_Lymphknoten&gt; = P
then display "Progress" and color the cell yellow.</t>
  </si>
  <si>
    <t>If &lt;Verlauf_Tumorstatus_Lymphknoten&gt; = N
then display "No Change" and color the cell yellow.</t>
  </si>
  <si>
    <t>If &lt;Verlauf_Tumorstatus_Lymphknoten&gt; = N
then display "No change" and color the cell yellow.</t>
  </si>
  <si>
    <t>If &lt;Verlauf_Tumorstatus_Lymphknoten&gt; = F
then display "Fraglicher Befund" and color the cell grey.</t>
  </si>
  <si>
    <t>If &lt;Verlauf_Tumorstatus_Lymphknoten&gt; = F
then display "Questionable findings" and color the cell grey.</t>
  </si>
  <si>
    <t>If &lt;Verlauf_Tumorstatus_Lymphknoten&gt; = U
then display "Unbekannt" and color the cell grey.</t>
  </si>
  <si>
    <t>If &lt;Verlauf_Tumorstatus_Lymphknoten&gt; = U
then display "Unknown" and color the cell grey.</t>
  </si>
  <si>
    <t>If &lt;Verlauf_Tumorstatus_Lymphknoten&gt; = X
then display "Fehlende Angabe" and color the cell grey.</t>
  </si>
  <si>
    <t>If &lt;Verlauf_Tumorstatus_Lymphknoten&gt; = X
then display "Missing information" and color the cell grey.</t>
  </si>
  <si>
    <t>If &lt;Verlauf_Tumorstatus_Fernmetastasen&gt; = K
then display "Nicht nachweisbar" and color the cell green.</t>
  </si>
  <si>
    <t>If &lt;Verlauf_Tumorstatus_Fernmetastasen&gt; = K
then display "Not detectable" and color the cell green.</t>
  </si>
  <si>
    <t>If &lt;Verlauf_Tumorstatus_Fernmetastasen&gt; = R
then display "Neue Fernmetastase/Rezidiv" and color the cell orange.</t>
  </si>
  <si>
    <t>If &lt;Verlauf_Tumorstatus_Fernmetastasen&gt; = R
then display "New distant metastasis/recurrence" and color the cell orange.</t>
  </si>
  <si>
    <t>If &lt;Verlauf_Tumorstatus_Fernmetastasen&gt; = T
then display "Residuen" and color the cell yellow.</t>
  </si>
  <si>
    <t>If &lt;Verlauf_Tumorstatus_Fernmetastasen&gt; = T
then display "Residues" and color the cell yellow.</t>
  </si>
  <si>
    <t>If &lt;Verlauf_Tumorstatus_Fernmetastasen&gt; = P
then display "Progress" and color the cell yellow.</t>
  </si>
  <si>
    <t>If &lt;Verlauf_Tumorstatus_Fernmetastasen&gt; = N
then display "No Change" and color the cell yellow.</t>
  </si>
  <si>
    <t>If &lt;Verlauf_Tumorstatus_Fernmetastasen&gt; = N
then display "No change" and color the cell yellow.</t>
  </si>
  <si>
    <t>If &lt;Verlauf_Tumorstatus_Fernmetastasen&gt; = F
then display "Fraglicher Befund" and color the cell grey.</t>
  </si>
  <si>
    <t>If &lt;Verlauf_Tumorstatus_Fernmetastasen&gt; = F
then display "Questionable findings" and color the cell grey.</t>
  </si>
  <si>
    <t>If &lt;Verlauf_Tumorstatus_Fernmetastasen&gt; = U
then display "Unbekannt" and color the cell grey.</t>
  </si>
  <si>
    <t>If &lt;Verlauf_Tumorstatus_Fernmetastasen&gt; = U
then display "Unknown" and color the cell grey.</t>
  </si>
  <si>
    <t>If &lt;Zweittumor&gt; = J
then display "Ja" and color the cell orange.</t>
  </si>
  <si>
    <t>If &lt;Zweittumor&gt; = J
then display "Yes" and color the cell orange.</t>
  </si>
  <si>
    <t>If &lt;Zweittumor&gt; = N
then display " Nein" and color the cell green.</t>
  </si>
  <si>
    <t>If &lt;Zweittumor&gt; = N
then display " No" and color the cell green.</t>
  </si>
  <si>
    <t>If &lt;Zweittumor&gt; = U
then display "Unbekannt" and color the cell grey.</t>
  </si>
  <si>
    <t>If &lt;Zweittumor&gt; = U
then display "Unknown" and color the cell grey.</t>
  </si>
  <si>
    <t>If &lt;Vitalstatus&gt; = T
then display "Verstorben" and color the cell (dark) grey.</t>
  </si>
  <si>
    <t>If &lt;Vitalstatus&gt; = T
then display "Deceased" and color the cell (dark) grey.</t>
  </si>
  <si>
    <t>If &lt;Vitalstatus&gt; = L
then display "Lebend" and color the cell green.</t>
  </si>
  <si>
    <t>If &lt;Vitalstatus&gt; = L
then display "Alive" and color the cell green.</t>
  </si>
  <si>
    <r>
      <rPr>
        <b/>
        <sz val="9"/>
        <color theme="1"/>
        <rFont val="Arial"/>
        <family val="2"/>
      </rPr>
      <t>G38</t>
    </r>
    <r>
      <rPr>
        <sz val="9"/>
        <color theme="1"/>
        <rFont val="Arial"/>
        <family val="2"/>
      </rPr>
      <t xml:space="preserve">
Letztes FU Datum</t>
    </r>
  </si>
  <si>
    <r>
      <rPr>
        <b/>
        <sz val="9"/>
        <color theme="1"/>
        <rFont val="Arial"/>
        <family val="2"/>
      </rPr>
      <t>Consider the &lt;Follow-up&gt; group with the chronologically last &lt;Untersuchungsdatum_Verlauf&gt; where &lt;Follow_Up_Aktiv_Passiv&gt; = A</t>
    </r>
    <r>
      <rPr>
        <sz val="9"/>
        <color theme="1"/>
        <rFont val="Arial"/>
        <family val="2"/>
      </rPr>
      <t xml:space="preserve">
Display the date from &lt;Untersuchungsdatum_Verlauf&gt;</t>
    </r>
  </si>
  <si>
    <r>
      <rPr>
        <b/>
        <sz val="9"/>
        <color theme="1"/>
        <rFont val="Arial"/>
        <family val="2"/>
      </rPr>
      <t>G40</t>
    </r>
    <r>
      <rPr>
        <sz val="9"/>
        <color theme="1"/>
        <rFont val="Arial"/>
        <family val="2"/>
      </rPr>
      <t xml:space="preserve">
Letztes FU Lokal</t>
    </r>
  </si>
  <si>
    <t>Consider the &lt;Follow-up&gt; group with the chronologically last &lt;Untersuchungsdatum_Verlauf&gt; where &lt;Follow_Up_Aktiv_Passiv&gt; = A</t>
  </si>
  <si>
    <r>
      <rPr>
        <b/>
        <sz val="9"/>
        <color theme="1"/>
        <rFont val="Arial"/>
        <family val="2"/>
      </rPr>
      <t>G41</t>
    </r>
    <r>
      <rPr>
        <sz val="9"/>
        <color theme="1"/>
        <rFont val="Arial"/>
        <family val="2"/>
      </rPr>
      <t xml:space="preserve">
Letztes FU Lymphknoten</t>
    </r>
  </si>
  <si>
    <r>
      <rPr>
        <b/>
        <sz val="9"/>
        <color theme="1"/>
        <rFont val="Arial"/>
        <family val="2"/>
      </rPr>
      <t>G42</t>
    </r>
    <r>
      <rPr>
        <sz val="9"/>
        <color theme="1"/>
        <rFont val="Arial"/>
        <family val="2"/>
      </rPr>
      <t xml:space="preserve">
Letztes FU Fernmetastasen</t>
    </r>
  </si>
  <si>
    <r>
      <rPr>
        <b/>
        <sz val="9"/>
        <color theme="1"/>
        <rFont val="Arial"/>
        <family val="2"/>
      </rPr>
      <t>G43</t>
    </r>
    <r>
      <rPr>
        <sz val="9"/>
        <color theme="1"/>
        <rFont val="Arial"/>
        <family val="2"/>
      </rPr>
      <t xml:space="preserve">
Letztes FU Zweittumor</t>
    </r>
  </si>
  <si>
    <r>
      <rPr>
        <b/>
        <sz val="9"/>
        <color theme="1"/>
        <rFont val="Arial"/>
        <family val="2"/>
      </rPr>
      <t>G44</t>
    </r>
    <r>
      <rPr>
        <sz val="9"/>
        <color theme="1"/>
        <rFont val="Arial"/>
        <family val="2"/>
      </rPr>
      <t xml:space="preserve">
Letztes FU Tod</t>
    </r>
  </si>
  <si>
    <r>
      <rPr>
        <b/>
        <sz val="9"/>
        <color theme="1"/>
        <rFont val="Arial"/>
        <family val="2"/>
      </rPr>
      <t>H38</t>
    </r>
    <r>
      <rPr>
        <sz val="9"/>
        <color theme="1"/>
        <rFont val="Arial"/>
        <family val="2"/>
      </rPr>
      <t xml:space="preserve">
Ereignis Datum</t>
    </r>
  </si>
  <si>
    <r>
      <rPr>
        <b/>
        <sz val="9"/>
        <color theme="1"/>
        <rFont val="Arial"/>
        <family val="2"/>
      </rPr>
      <t>H40</t>
    </r>
    <r>
      <rPr>
        <sz val="9"/>
        <color theme="1"/>
        <rFont val="Arial"/>
        <family val="2"/>
      </rPr>
      <t xml:space="preserve">
Ereignis Lokal</t>
    </r>
  </si>
  <si>
    <r>
      <t>Go through all &lt;Follow-up&gt; groups and identify the follow-up group with the chronologically first &lt;Untersuchungsdatum_Verlauf&gt; where &lt;Verlauf_Lokaler_Tumorstatus&gt; = R.
Then display "Rezidiv (</t>
    </r>
    <r>
      <rPr>
        <i/>
        <sz val="9"/>
        <color theme="1"/>
        <rFont val="Arial"/>
        <family val="2"/>
      </rPr>
      <t>&lt;Untersuchungsdatum_Verlauf&gt;</t>
    </r>
    <r>
      <rPr>
        <sz val="9"/>
        <color theme="1"/>
        <rFont val="Arial"/>
        <family val="2"/>
      </rPr>
      <t xml:space="preserve">)" and color the cell orange.
If no &lt;Follow-up&gt; group with &lt;Verlauf_Lokaler_Tumorstatus&gt; = R exists, display "---" and color the cell green.
</t>
    </r>
  </si>
  <si>
    <r>
      <t>Go through all &lt;Follow-up&gt; groups and identify the follow-up group with the chronologically first &lt;Untersuchungsdatum_Verlauf&gt; where &lt;Verlauf_Lokaler_Tumorstatus&gt; = R.
Then display "Recurrence (</t>
    </r>
    <r>
      <rPr>
        <i/>
        <sz val="9"/>
        <color theme="1"/>
        <rFont val="Arial"/>
        <family val="2"/>
      </rPr>
      <t>&lt;Untersuchungsdatum_Verlauf&gt;</t>
    </r>
    <r>
      <rPr>
        <sz val="9"/>
        <color theme="1"/>
        <rFont val="Arial"/>
        <family val="2"/>
      </rPr>
      <t xml:space="preserve">)" and color the cell orange.
If no &lt;Follow-up&gt; group with &lt;Verlauf_Lokaler_Tumorstatus&gt; = R exists, display "---" and color the cell green.
</t>
    </r>
  </si>
  <si>
    <r>
      <rPr>
        <b/>
        <sz val="9"/>
        <color theme="1"/>
        <rFont val="Arial"/>
        <family val="2"/>
      </rPr>
      <t>H41</t>
    </r>
    <r>
      <rPr>
        <sz val="9"/>
        <color theme="1"/>
        <rFont val="Arial"/>
        <family val="2"/>
      </rPr>
      <t xml:space="preserve">
Ereignis Lymphknoten</t>
    </r>
  </si>
  <si>
    <r>
      <t>Go through all &lt;Follow-up&gt; groups and identify the follow-up group with the chronologically first &lt;Untersuchungsdatum_Verlauf&gt; where &lt;Verlauf_Tumorstatus_Lymphknoten&gt; = R.
Then display "Rezidiv (</t>
    </r>
    <r>
      <rPr>
        <i/>
        <sz val="9"/>
        <color theme="1"/>
        <rFont val="Arial"/>
        <family val="2"/>
      </rPr>
      <t>&lt;Untersuchungsdatum_Verlauf&gt;</t>
    </r>
    <r>
      <rPr>
        <sz val="9"/>
        <color theme="1"/>
        <rFont val="Arial"/>
        <family val="2"/>
      </rPr>
      <t xml:space="preserve">)" and color the cell orange.
If no &lt;Follow-up&gt; group with &lt;Verlauf_Tumorstatus_Lymphknoten&gt; = R exists, display "---" and color the cell green.
</t>
    </r>
  </si>
  <si>
    <r>
      <t>Go through all &lt;Follow-up&gt; groups and identify the follow-up group with the chronologically first &lt;Untersuchungsdatum_Verlauf&gt; where &lt;Verlauf_Tumorstatus_Lymphknoten&gt; = R.
Then display "Recurrence (</t>
    </r>
    <r>
      <rPr>
        <i/>
        <sz val="9"/>
        <color theme="1"/>
        <rFont val="Arial"/>
        <family val="2"/>
      </rPr>
      <t>&lt;Untersuchungsdatum_Verlauf&gt;</t>
    </r>
    <r>
      <rPr>
        <sz val="9"/>
        <color theme="1"/>
        <rFont val="Arial"/>
        <family val="2"/>
      </rPr>
      <t xml:space="preserve">)" and color the cell orange.
If no &lt;Follow-up&gt; group with &lt;Verlauf_Tumorstatus_Lymphknoten&gt; = R exists, display "---" and color the cell green.
</t>
    </r>
  </si>
  <si>
    <r>
      <rPr>
        <b/>
        <sz val="9"/>
        <color theme="1"/>
        <rFont val="Arial"/>
        <family val="2"/>
      </rPr>
      <t>H42</t>
    </r>
    <r>
      <rPr>
        <sz val="9"/>
        <color theme="1"/>
        <rFont val="Arial"/>
        <family val="2"/>
      </rPr>
      <t xml:space="preserve">
Ereignis Fernmetastasen</t>
    </r>
  </si>
  <si>
    <r>
      <t>Go through all &lt;Follow-up&gt; groups and identify the follow-up group with the chronologically first &lt;Untersuchungsdatum_Verlauf&gt; where &lt;Verlauf_Tumorstatus_Fernmetastasen&gt; = R.
Then display "Neue Fernmetastase/Rezidiv (</t>
    </r>
    <r>
      <rPr>
        <i/>
        <sz val="9"/>
        <color theme="1"/>
        <rFont val="Arial"/>
        <family val="2"/>
      </rPr>
      <t>&lt;Untersuchungsdatum_Verlauf&gt;</t>
    </r>
    <r>
      <rPr>
        <sz val="9"/>
        <color theme="1"/>
        <rFont val="Arial"/>
        <family val="2"/>
      </rPr>
      <t xml:space="preserve">)" and color the cell orange.
If no &lt;Follow-up&gt; group with &lt;Verlauf_Tumorstatus_Fernmetastasen&gt; = R exists, display "---" and color the cell green.
</t>
    </r>
  </si>
  <si>
    <r>
      <t>Go through all &lt;Follow-up&gt; groups and identify the follow-up group with the chronologically first &lt;Untersuchungsdatum_Verlauf&gt; where &lt;Verlauf_Tumorstatus_Fernmetastasen&gt; = R.
Then display "New distant metastasis/recurrence (</t>
    </r>
    <r>
      <rPr>
        <i/>
        <sz val="9"/>
        <color theme="1"/>
        <rFont val="Arial"/>
        <family val="2"/>
      </rPr>
      <t>&lt;Untersuchungsdatum_Verlauf&gt;</t>
    </r>
    <r>
      <rPr>
        <sz val="9"/>
        <color theme="1"/>
        <rFont val="Arial"/>
        <family val="2"/>
      </rPr>
      <t xml:space="preserve">)" and color the cell orange.
If no &lt;Follow-up&gt; group with &lt;Verlauf_Tumorstatus_Fernmetastasen&gt; = R exists, display "---" and color the cell green.
</t>
    </r>
  </si>
  <si>
    <r>
      <rPr>
        <b/>
        <sz val="9"/>
        <color theme="1"/>
        <rFont val="Arial"/>
        <family val="2"/>
      </rPr>
      <t>H43</t>
    </r>
    <r>
      <rPr>
        <sz val="9"/>
        <color theme="1"/>
        <rFont val="Arial"/>
        <family val="2"/>
      </rPr>
      <t xml:space="preserve">
Letztes FU Zweittumor</t>
    </r>
  </si>
  <si>
    <r>
      <t>Go through all &lt;Follow-up&gt; groups and identify the follow-up group with the chronologically first &lt;Untersuchungsdatum_Verlauf&gt; where &lt;Zweittumor&gt; = J.
Then display "Ja (</t>
    </r>
    <r>
      <rPr>
        <i/>
        <sz val="9"/>
        <color theme="1"/>
        <rFont val="Arial"/>
        <family val="2"/>
      </rPr>
      <t>&lt;Untersuchungsdatum_Verlauf&gt;</t>
    </r>
    <r>
      <rPr>
        <sz val="9"/>
        <color theme="1"/>
        <rFont val="Arial"/>
        <family val="2"/>
      </rPr>
      <t>)" and color the cell orange.
IF no &lt;Follow-up&gt; group with &lt;Zweittumor&gt; = J exists, display "---" and color the cell green.</t>
    </r>
  </si>
  <si>
    <r>
      <t>Go through all &lt;Follow-up&gt; groups and identify the follow-up group with the chronologically first &lt;Untersuchungsdatum_Verlauf&gt; where &lt;Zweittumor&gt; = J.
Then display "Yes (</t>
    </r>
    <r>
      <rPr>
        <i/>
        <sz val="9"/>
        <color theme="1"/>
        <rFont val="Arial"/>
        <family val="2"/>
      </rPr>
      <t>&lt;Untersuchungsdatum_Verlauf&gt;</t>
    </r>
    <r>
      <rPr>
        <sz val="9"/>
        <color theme="1"/>
        <rFont val="Arial"/>
        <family val="2"/>
      </rPr>
      <t>)" and color the cell orange.
IF no &lt;Follow-up&gt; group with &lt;Zweittumor&gt; = J exists, display "---" and color the cell green.</t>
    </r>
  </si>
  <si>
    <r>
      <rPr>
        <b/>
        <sz val="9"/>
        <color theme="1"/>
        <rFont val="Arial"/>
        <family val="2"/>
      </rPr>
      <t>H44</t>
    </r>
    <r>
      <rPr>
        <sz val="9"/>
        <color theme="1"/>
        <rFont val="Arial"/>
        <family val="2"/>
      </rPr>
      <t xml:space="preserve">
Letztes FU Tod</t>
    </r>
  </si>
  <si>
    <t xml:space="preserve">If &lt;Sterbedatum&gt; != empty
then display the date of &lt;Sterbedatum&gt; and color the cell (dark) grey.
IF else
display "---" and color the cell green.
</t>
  </si>
  <si>
    <t>Bewertung Dokumentationsqualität:</t>
  </si>
  <si>
    <r>
      <rPr>
        <b/>
        <sz val="9"/>
        <color theme="1"/>
        <rFont val="Arial"/>
        <family val="2"/>
      </rPr>
      <t>D48</t>
    </r>
    <r>
      <rPr>
        <sz val="9"/>
        <color theme="1"/>
        <rFont val="Arial"/>
        <family val="2"/>
      </rPr>
      <t xml:space="preserve">
Verwertbarkeit</t>
    </r>
  </si>
  <si>
    <t xml:space="preserve">If case is in Gesamtbetrachtung in column "Falldatensätze verwertbar" 
then display "Verwertbar"
</t>
  </si>
  <si>
    <t xml:space="preserve">If case is in Table Overall View in column "Cases usable" 
then display "Usable"
</t>
  </si>
  <si>
    <t>If case is in Gesamtbetrachtung in column "Falldatensätze nicht verwertbar" 
then display "Nicht verwertbar"</t>
  </si>
  <si>
    <t>If case is in Table Overall View in column "Cases not usable" 
then display "Not usable"</t>
  </si>
  <si>
    <t>If case is in Gesamtbetrachtung in column "Falldatensätze ohne Relevanz" 
then display "ohne Relevanz"</t>
  </si>
  <si>
    <t>If case is in Gesamtbetrachtung in column "Case without relevance" 
then display "Without relevance"</t>
  </si>
  <si>
    <r>
      <rPr>
        <b/>
        <sz val="9"/>
        <color theme="1"/>
        <rFont val="Arial"/>
        <family val="2"/>
      </rPr>
      <t>D49</t>
    </r>
    <r>
      <rPr>
        <sz val="9"/>
        <color theme="1"/>
        <rFont val="Arial"/>
        <family val="2"/>
      </rPr>
      <t xml:space="preserve">
Anzahl Defizite</t>
    </r>
  </si>
  <si>
    <t>Display the number of deficits of the case</t>
  </si>
  <si>
    <r>
      <rPr>
        <b/>
        <sz val="9"/>
        <color theme="1"/>
        <rFont val="Arial"/>
        <family val="2"/>
      </rPr>
      <t>D50</t>
    </r>
    <r>
      <rPr>
        <sz val="9"/>
        <color theme="1"/>
        <rFont val="Arial"/>
        <family val="2"/>
      </rPr>
      <t xml:space="preserve">
Anzahl Hinweise</t>
    </r>
  </si>
  <si>
    <t>Display the number of warnings of the case</t>
  </si>
  <si>
    <r>
      <rPr>
        <b/>
        <sz val="9"/>
        <color theme="1"/>
        <rFont val="Arial"/>
        <family val="2"/>
      </rPr>
      <t>D51</t>
    </r>
    <r>
      <rPr>
        <sz val="9"/>
        <color theme="1"/>
        <rFont val="Arial"/>
        <family val="2"/>
      </rPr>
      <t xml:space="preserve">
Falldokumentation</t>
    </r>
  </si>
  <si>
    <t>&lt;Falldokumentation&gt;
Offen - i.O. (O)
Offen - Korrekturbedarf (OmK)
Abgeschlossen (A)</t>
  </si>
  <si>
    <t>&lt;Falldokumentation&gt;
Open - ok (O)
Open - need for correction (OmK)
Closed (A)</t>
  </si>
  <si>
    <t>Primärtumor/Lokalrezidiv</t>
  </si>
  <si>
    <t>Reg. Lymphknoten</t>
  </si>
  <si>
    <t>Fernmetastase(n)</t>
  </si>
  <si>
    <r>
      <t xml:space="preserve">Präth. Tumorkonferenz </t>
    </r>
    <r>
      <rPr>
        <b/>
        <vertAlign val="superscript"/>
        <sz val="9"/>
        <rFont val="Arial"/>
        <family val="2"/>
      </rPr>
      <t>1)</t>
    </r>
  </si>
  <si>
    <r>
      <t xml:space="preserve">Postop. Tumorkonferenz </t>
    </r>
    <r>
      <rPr>
        <b/>
        <vertAlign val="superscript"/>
        <sz val="9"/>
        <rFont val="Arial"/>
        <family val="2"/>
      </rPr>
      <t>1)</t>
    </r>
  </si>
  <si>
    <r>
      <t xml:space="preserve">OP-Datum </t>
    </r>
    <r>
      <rPr>
        <b/>
        <vertAlign val="superscript"/>
        <sz val="9"/>
        <color theme="1"/>
        <rFont val="Arial"/>
        <family val="2"/>
      </rPr>
      <t>1)</t>
    </r>
  </si>
  <si>
    <r>
      <t xml:space="preserve">OPS-Code </t>
    </r>
    <r>
      <rPr>
        <b/>
        <vertAlign val="superscript"/>
        <sz val="9"/>
        <color theme="1"/>
        <rFont val="Arial"/>
        <family val="2"/>
      </rPr>
      <t>1)</t>
    </r>
  </si>
  <si>
    <r>
      <t xml:space="preserve">Beginn Strahlentherapie </t>
    </r>
    <r>
      <rPr>
        <b/>
        <vertAlign val="superscript"/>
        <sz val="9"/>
        <rFont val="Arial"/>
        <family val="2"/>
      </rPr>
      <t>1)</t>
    </r>
  </si>
  <si>
    <r>
      <t xml:space="preserve">Ende Strahlentherapie </t>
    </r>
    <r>
      <rPr>
        <b/>
        <vertAlign val="superscript"/>
        <sz val="9"/>
        <rFont val="Arial"/>
        <family val="2"/>
      </rPr>
      <t>1)</t>
    </r>
  </si>
  <si>
    <r>
      <t xml:space="preserve">Beginn Chemotherapie </t>
    </r>
    <r>
      <rPr>
        <b/>
        <vertAlign val="superscript"/>
        <sz val="9"/>
        <rFont val="Arial"/>
        <family val="2"/>
      </rPr>
      <t>1)</t>
    </r>
  </si>
  <si>
    <r>
      <t xml:space="preserve">Ende Chemotherapie </t>
    </r>
    <r>
      <rPr>
        <b/>
        <vertAlign val="superscript"/>
        <sz val="9"/>
        <rFont val="Arial"/>
        <family val="2"/>
      </rPr>
      <t>1)</t>
    </r>
  </si>
  <si>
    <r>
      <t xml:space="preserve">Beginn Zielgerichtete Substanzen </t>
    </r>
    <r>
      <rPr>
        <b/>
        <vertAlign val="superscript"/>
        <sz val="9"/>
        <rFont val="Arial"/>
        <family val="2"/>
      </rPr>
      <t>1)</t>
    </r>
  </si>
  <si>
    <r>
      <t xml:space="preserve">Ende Zielgerichtete Substanzen </t>
    </r>
    <r>
      <rPr>
        <b/>
        <vertAlign val="superscript"/>
        <sz val="9"/>
        <rFont val="Arial"/>
        <family val="2"/>
      </rPr>
      <t>1)</t>
    </r>
  </si>
  <si>
    <r>
      <t xml:space="preserve">Beginn Immun-/Antikörpertherapie </t>
    </r>
    <r>
      <rPr>
        <b/>
        <vertAlign val="superscript"/>
        <sz val="9"/>
        <rFont val="Arial"/>
        <family val="2"/>
      </rPr>
      <t>1)</t>
    </r>
  </si>
  <si>
    <r>
      <t xml:space="preserve">Ende Immun-/Antikörpertherapie </t>
    </r>
    <r>
      <rPr>
        <b/>
        <vertAlign val="superscript"/>
        <sz val="9"/>
        <rFont val="Arial"/>
        <family val="2"/>
      </rPr>
      <t>1)</t>
    </r>
  </si>
  <si>
    <r>
      <t xml:space="preserve">Beginn Hormontherapie </t>
    </r>
    <r>
      <rPr>
        <b/>
        <vertAlign val="superscript"/>
        <sz val="9"/>
        <rFont val="Arial"/>
        <family val="2"/>
      </rPr>
      <t>1)</t>
    </r>
  </si>
  <si>
    <r>
      <t xml:space="preserve">Ende Hormontherapie </t>
    </r>
    <r>
      <rPr>
        <b/>
        <vertAlign val="superscript"/>
        <sz val="9"/>
        <rFont val="Arial"/>
        <family val="2"/>
      </rPr>
      <t>1)</t>
    </r>
  </si>
  <si>
    <r>
      <t xml:space="preserve">Beginn Stammzelltransplantation </t>
    </r>
    <r>
      <rPr>
        <b/>
        <vertAlign val="superscript"/>
        <sz val="9"/>
        <rFont val="Arial"/>
        <family val="2"/>
      </rPr>
      <t>1)</t>
    </r>
  </si>
  <si>
    <r>
      <t xml:space="preserve">Ende Stammzelltransplantation </t>
    </r>
    <r>
      <rPr>
        <b/>
        <vertAlign val="superscript"/>
        <sz val="9"/>
        <rFont val="Arial"/>
        <family val="2"/>
      </rPr>
      <t>1)</t>
    </r>
  </si>
  <si>
    <r>
      <t xml:space="preserve">Datum Postth. Status </t>
    </r>
    <r>
      <rPr>
        <b/>
        <vertAlign val="superscript"/>
        <sz val="9"/>
        <rFont val="Arial"/>
        <family val="2"/>
      </rPr>
      <t>2)</t>
    </r>
  </si>
  <si>
    <r>
      <t xml:space="preserve">Lokal (postth.) </t>
    </r>
    <r>
      <rPr>
        <b/>
        <vertAlign val="superscript"/>
        <sz val="9"/>
        <rFont val="Arial"/>
        <family val="2"/>
      </rPr>
      <t>2)</t>
    </r>
  </si>
  <si>
    <r>
      <t xml:space="preserve">Lymphknoten (postth.) </t>
    </r>
    <r>
      <rPr>
        <b/>
        <vertAlign val="superscript"/>
        <sz val="9"/>
        <rFont val="Arial"/>
        <family val="2"/>
      </rPr>
      <t>2)</t>
    </r>
  </si>
  <si>
    <r>
      <t xml:space="preserve">Fernmetastasen (postth.) </t>
    </r>
    <r>
      <rPr>
        <b/>
        <vertAlign val="superscript"/>
        <sz val="9"/>
        <rFont val="Arial"/>
        <family val="2"/>
      </rPr>
      <t>2)</t>
    </r>
  </si>
  <si>
    <r>
      <t xml:space="preserve">Zweittumor (postth.) </t>
    </r>
    <r>
      <rPr>
        <b/>
        <vertAlign val="superscript"/>
        <sz val="9"/>
        <rFont val="Arial"/>
        <family val="2"/>
      </rPr>
      <t>2)</t>
    </r>
  </si>
  <si>
    <r>
      <t xml:space="preserve">Datum letztes Follow-Up </t>
    </r>
    <r>
      <rPr>
        <b/>
        <vertAlign val="superscript"/>
        <sz val="9"/>
        <rFont val="Arial"/>
        <family val="2"/>
      </rPr>
      <t>3)</t>
    </r>
  </si>
  <si>
    <r>
      <t xml:space="preserve">Lokal (letztes FU) </t>
    </r>
    <r>
      <rPr>
        <b/>
        <vertAlign val="superscript"/>
        <sz val="9"/>
        <rFont val="Arial"/>
        <family val="2"/>
      </rPr>
      <t>3)</t>
    </r>
  </si>
  <si>
    <r>
      <t xml:space="preserve">Lymphknoten (letztes FU) </t>
    </r>
    <r>
      <rPr>
        <b/>
        <vertAlign val="superscript"/>
        <sz val="9"/>
        <rFont val="Arial"/>
        <family val="2"/>
      </rPr>
      <t>3)</t>
    </r>
  </si>
  <si>
    <r>
      <t xml:space="preserve">Fernmetastasen (letztes FU) </t>
    </r>
    <r>
      <rPr>
        <b/>
        <vertAlign val="superscript"/>
        <sz val="9"/>
        <rFont val="Arial"/>
        <family val="2"/>
      </rPr>
      <t>3)</t>
    </r>
  </si>
  <si>
    <r>
      <t xml:space="preserve">Zweittumor (letztes FU) </t>
    </r>
    <r>
      <rPr>
        <b/>
        <vertAlign val="superscript"/>
        <sz val="9"/>
        <rFont val="Arial"/>
        <family val="2"/>
      </rPr>
      <t>3)</t>
    </r>
  </si>
  <si>
    <t>Lokalrezidiv</t>
  </si>
  <si>
    <t>Lymphknotenrezidiv</t>
  </si>
  <si>
    <t>Neue Fernmetastase / Fernmetastasenrezidiv</t>
  </si>
  <si>
    <t>D8</t>
  </si>
  <si>
    <t>D9</t>
  </si>
  <si>
    <t>H13</t>
  </si>
  <si>
    <t>D40</t>
  </si>
  <si>
    <t>D41</t>
  </si>
  <si>
    <t>D42</t>
  </si>
  <si>
    <t>G32-G34
H32-H34</t>
  </si>
  <si>
    <t>&lt;Praeth_T&gt;
(D25)</t>
  </si>
  <si>
    <t>&lt;Praeth_N&gt;
(D25)</t>
  </si>
  <si>
    <t>&lt;Praeth_M&gt;
(D25)</t>
  </si>
  <si>
    <t>D26</t>
  </si>
  <si>
    <t>&lt;Postop_T&gt;
(D27)</t>
  </si>
  <si>
    <t>&lt;Postop_N&gt;
(D27)</t>
  </si>
  <si>
    <t>&lt;Postop_M&gt;
(D27)</t>
  </si>
  <si>
    <t>D28</t>
  </si>
  <si>
    <t>D29</t>
  </si>
  <si>
    <t>D31</t>
  </si>
  <si>
    <t>D32</t>
  </si>
  <si>
    <t>D33</t>
  </si>
  <si>
    <t>H8</t>
  </si>
  <si>
    <t>H14</t>
  </si>
  <si>
    <t>H15</t>
  </si>
  <si>
    <t>H9</t>
  </si>
  <si>
    <t>Display the chronologically first date of &lt;OP_Datum&gt;
(H16)</t>
  </si>
  <si>
    <t>Consider the chronologically first date of &lt;OP_Datum&gt;
and display all values from the correpsonding &lt;OPS-Code&gt;
(H16)</t>
  </si>
  <si>
    <t>H10</t>
  </si>
  <si>
    <t>Consider the &lt;Strahlentherapie&gt; group with the chronologically first date of &lt;Strahlentherapie_Beginn&gt; and display &lt;Strahlentherapie_Beginn&gt;
(H17)</t>
  </si>
  <si>
    <t>Consider the &lt;Strahlentherapie&gt; group with the chronologically first date of &lt;Strahlentherapie_Beginn&gt; and display &lt;Strahlentherapie_Ende&gt;
(H17)</t>
  </si>
  <si>
    <t>H11</t>
  </si>
  <si>
    <t>Consider the &lt;Systemtherapie&gt; group with the chronologically first date of &lt;Sytemtherapie_Beginn&gt; where
&lt;Systemtherapie_Therapieart&gt; = CH | CI | CZ | CIZ and display &lt;Systemtherapie_Beginn&gt;
(H18)</t>
  </si>
  <si>
    <t>Consider the &lt;Systemtherapie&gt; group with the chronologically first date of &lt;Sytemtherapie_Beginn&gt; where
&lt;Systemtherapie_Therapieart&gt; = CH | CI | CZ | CIZ and display &lt;Systemtherapie_Ende&gt;
(H18)</t>
  </si>
  <si>
    <t>Consider the &lt;Systemtherapie&gt; group with the chronologically first date of &lt;Sytemtherapie_Beginn&gt; where
&lt;Systemtherapie_Therapieart&gt; = CZ | CIZ | IZ and display &lt;Systemtherapie_Beginn&gt;
(H19)</t>
  </si>
  <si>
    <t>Consider the &lt;Systemtherapie&gt; group with the chronologically first date of &lt;Sytemtherapie_Beginn&gt; where
&lt;Systemtherapie_Therapieart&gt; = CZ | CIZ | IZ and display &lt;Systemtherapie_Ende&gt;
(H19)</t>
  </si>
  <si>
    <t>Consider the &lt;Systemtherapie&gt; group with the chronologically first date of &lt;Sytemtherapie_Beginn&gt; where
&lt;Systemtherapie_Therapieart&gt; = IM | CI | CIZ | IZ and display &lt;Systemtherapie_Beginn&gt;
(H20)</t>
  </si>
  <si>
    <t>Consider the &lt;Systemtherapie&gt; group with the chronologically first date of &lt;Sytemtherapie_Beginn&gt; where
&lt;Systemtherapie_Therapieart&gt; = IM | CI | CIZ | IZ and display &lt;Systemtherapie_Ende&gt;
(H20)</t>
  </si>
  <si>
    <t>Consider the &lt;Systemtherapie&gt; group with the chronologically first date of &lt;Sytemtherapie_Beginn&gt; where
&lt;Systemtherapie_Therapieart&gt; = HO and display &lt;Systemtherapie_Beginn&gt;
(H21)</t>
  </si>
  <si>
    <t>Consider the &lt;Systemtherapie&gt; group with the chronologically first date of &lt;Sytemtherapie_Beginn&gt; where
&lt;Systemtherapie_Therapieart&gt; = HO and display &lt;Systemtherapie_Ende&gt;
(H21)</t>
  </si>
  <si>
    <t>Consider the &lt;Systemtherapie&gt; group with the chronologically first date of &lt;Sytemtherapie_Beginn&gt; where
&lt;Systemtherapie_Therapieart&gt; = SZ and display &lt;Systemtherapie_Beginn&gt;
(H22)</t>
  </si>
  <si>
    <t>Consider the &lt;Systemtherapie&gt; group with the chronologically first date of &lt;Sytemtherapie_Beginn&gt; where
&lt;Systemtherapie_Therapieart&gt; = SZ and display &lt;Systemtherapie_Ende&gt;
(H22)</t>
  </si>
  <si>
    <t>H23</t>
  </si>
  <si>
    <t>H25</t>
  </si>
  <si>
    <t>H26</t>
  </si>
  <si>
    <t>H28/H29</t>
  </si>
  <si>
    <t>E38
(without coloring)</t>
  </si>
  <si>
    <t>E40
(without coloring)</t>
  </si>
  <si>
    <t>E41
(without coloring)</t>
  </si>
  <si>
    <t>E42
(without coloring)</t>
  </si>
  <si>
    <t>E43
(without coloring)</t>
  </si>
  <si>
    <t>G38
(without coloring)</t>
  </si>
  <si>
    <t>G40
(without coloring)</t>
  </si>
  <si>
    <t>G41
(without coloring)</t>
  </si>
  <si>
    <t>G42
(without coloring)</t>
  </si>
  <si>
    <t>G43
(without coloring)</t>
  </si>
  <si>
    <t>H40
(without coloring)</t>
  </si>
  <si>
    <t>H41
(without coloring)</t>
  </si>
  <si>
    <t>H42
(without coloring)</t>
  </si>
  <si>
    <t>H43
(without coloring)</t>
  </si>
  <si>
    <t>D48</t>
  </si>
  <si>
    <t>D49</t>
  </si>
  <si>
    <t>D50</t>
  </si>
  <si>
    <t>D51</t>
  </si>
  <si>
    <t>English:</t>
  </si>
  <si>
    <t>Number of cases</t>
  </si>
  <si>
    <t>Primary tumour/local recurrence</t>
  </si>
  <si>
    <t>Reg. lymph nodes</t>
  </si>
  <si>
    <r>
      <t xml:space="preserve">Preth. tumour board </t>
    </r>
    <r>
      <rPr>
        <b/>
        <vertAlign val="superscript"/>
        <sz val="9"/>
        <rFont val="Arial"/>
        <family val="2"/>
      </rPr>
      <t>1)</t>
    </r>
  </si>
  <si>
    <r>
      <t xml:space="preserve">Postop. tumour board </t>
    </r>
    <r>
      <rPr>
        <b/>
        <vertAlign val="superscript"/>
        <sz val="9"/>
        <rFont val="Arial"/>
        <family val="2"/>
      </rPr>
      <t>1)</t>
    </r>
  </si>
  <si>
    <r>
      <t xml:space="preserve">Date of surgery </t>
    </r>
    <r>
      <rPr>
        <b/>
        <vertAlign val="superscript"/>
        <sz val="9"/>
        <color theme="1"/>
        <rFont val="Arial"/>
        <family val="2"/>
      </rPr>
      <t>1)</t>
    </r>
  </si>
  <si>
    <r>
      <t xml:space="preserve">OPS-code </t>
    </r>
    <r>
      <rPr>
        <b/>
        <vertAlign val="superscript"/>
        <sz val="9"/>
        <color theme="1"/>
        <rFont val="Arial"/>
        <family val="2"/>
      </rPr>
      <t>1)</t>
    </r>
  </si>
  <si>
    <r>
      <t xml:space="preserve">Start radiotherapy </t>
    </r>
    <r>
      <rPr>
        <b/>
        <vertAlign val="superscript"/>
        <sz val="9"/>
        <rFont val="Arial"/>
        <family val="2"/>
      </rPr>
      <t>1)</t>
    </r>
  </si>
  <si>
    <r>
      <t xml:space="preserve">End radiotherapy </t>
    </r>
    <r>
      <rPr>
        <b/>
        <vertAlign val="superscript"/>
        <sz val="9"/>
        <rFont val="Arial"/>
        <family val="2"/>
      </rPr>
      <t>1)</t>
    </r>
  </si>
  <si>
    <r>
      <t xml:space="preserve">Start chemotherapy </t>
    </r>
    <r>
      <rPr>
        <b/>
        <vertAlign val="superscript"/>
        <sz val="9"/>
        <rFont val="Arial"/>
        <family val="2"/>
      </rPr>
      <t>1)</t>
    </r>
  </si>
  <si>
    <r>
      <t xml:space="preserve">End chemotherapy </t>
    </r>
    <r>
      <rPr>
        <b/>
        <vertAlign val="superscript"/>
        <sz val="9"/>
        <rFont val="Arial"/>
        <family val="2"/>
      </rPr>
      <t>1)</t>
    </r>
  </si>
  <si>
    <r>
      <t xml:space="preserve">Start targeted substances </t>
    </r>
    <r>
      <rPr>
        <b/>
        <vertAlign val="superscript"/>
        <sz val="9"/>
        <rFont val="Arial"/>
        <family val="2"/>
      </rPr>
      <t>1)</t>
    </r>
  </si>
  <si>
    <r>
      <t xml:space="preserve">End targeted substances </t>
    </r>
    <r>
      <rPr>
        <b/>
        <vertAlign val="superscript"/>
        <sz val="9"/>
        <rFont val="Arial"/>
        <family val="2"/>
      </rPr>
      <t>1)</t>
    </r>
  </si>
  <si>
    <r>
      <t xml:space="preserve">Start immune/antibody therapy </t>
    </r>
    <r>
      <rPr>
        <b/>
        <vertAlign val="superscript"/>
        <sz val="9"/>
        <rFont val="Arial"/>
        <family val="2"/>
      </rPr>
      <t>1)</t>
    </r>
  </si>
  <si>
    <r>
      <t xml:space="preserve">End immune/antibody therapy </t>
    </r>
    <r>
      <rPr>
        <b/>
        <vertAlign val="superscript"/>
        <sz val="9"/>
        <rFont val="Arial"/>
        <family val="2"/>
      </rPr>
      <t>1)</t>
    </r>
  </si>
  <si>
    <r>
      <t xml:space="preserve">Start hormone therapy </t>
    </r>
    <r>
      <rPr>
        <b/>
        <vertAlign val="superscript"/>
        <sz val="9"/>
        <rFont val="Arial"/>
        <family val="2"/>
      </rPr>
      <t>1)</t>
    </r>
  </si>
  <si>
    <r>
      <t xml:space="preserve">End hormone therapy </t>
    </r>
    <r>
      <rPr>
        <b/>
        <vertAlign val="superscript"/>
        <sz val="9"/>
        <rFont val="Arial"/>
        <family val="2"/>
      </rPr>
      <t>1)</t>
    </r>
  </si>
  <si>
    <r>
      <t xml:space="preserve">Start stem cell transplantation </t>
    </r>
    <r>
      <rPr>
        <b/>
        <vertAlign val="superscript"/>
        <sz val="9"/>
        <rFont val="Arial"/>
        <family val="2"/>
      </rPr>
      <t>1)</t>
    </r>
  </si>
  <si>
    <r>
      <t xml:space="preserve">End stem cell transplantation </t>
    </r>
    <r>
      <rPr>
        <b/>
        <vertAlign val="superscript"/>
        <sz val="9"/>
        <rFont val="Arial"/>
        <family val="2"/>
      </rPr>
      <t>1)</t>
    </r>
  </si>
  <si>
    <r>
      <t xml:space="preserve">Date postth. Status </t>
    </r>
    <r>
      <rPr>
        <b/>
        <vertAlign val="superscript"/>
        <sz val="9"/>
        <rFont val="Arial"/>
        <family val="2"/>
      </rPr>
      <t>2)</t>
    </r>
  </si>
  <si>
    <r>
      <t xml:space="preserve">Local (postth.) </t>
    </r>
    <r>
      <rPr>
        <b/>
        <vertAlign val="superscript"/>
        <sz val="9"/>
        <rFont val="Arial"/>
        <family val="2"/>
      </rPr>
      <t>2)</t>
    </r>
  </si>
  <si>
    <r>
      <t xml:space="preserve">Lymph nodes (postth.) </t>
    </r>
    <r>
      <rPr>
        <b/>
        <vertAlign val="superscript"/>
        <sz val="9"/>
        <rFont val="Arial"/>
        <family val="2"/>
      </rPr>
      <t>2)</t>
    </r>
  </si>
  <si>
    <r>
      <t xml:space="preserve">Distant metastases (postth.) </t>
    </r>
    <r>
      <rPr>
        <b/>
        <vertAlign val="superscript"/>
        <sz val="9"/>
        <rFont val="Arial"/>
        <family val="2"/>
      </rPr>
      <t>2)</t>
    </r>
  </si>
  <si>
    <r>
      <t xml:space="preserve">Secondary tumour (postth.) </t>
    </r>
    <r>
      <rPr>
        <b/>
        <vertAlign val="superscript"/>
        <sz val="9"/>
        <rFont val="Arial"/>
        <family val="2"/>
      </rPr>
      <t>2)</t>
    </r>
  </si>
  <si>
    <r>
      <t xml:space="preserve">Date last follow-up </t>
    </r>
    <r>
      <rPr>
        <b/>
        <vertAlign val="superscript"/>
        <sz val="9"/>
        <rFont val="Arial"/>
        <family val="2"/>
      </rPr>
      <t>3)</t>
    </r>
  </si>
  <si>
    <r>
      <t xml:space="preserve">Local (last FU) </t>
    </r>
    <r>
      <rPr>
        <b/>
        <vertAlign val="superscript"/>
        <sz val="9"/>
        <rFont val="Arial"/>
        <family val="2"/>
      </rPr>
      <t>3)</t>
    </r>
  </si>
  <si>
    <r>
      <t xml:space="preserve">Lymph nodes (last FU) </t>
    </r>
    <r>
      <rPr>
        <b/>
        <vertAlign val="superscript"/>
        <sz val="9"/>
        <rFont val="Arial"/>
        <family val="2"/>
      </rPr>
      <t>3)</t>
    </r>
  </si>
  <si>
    <r>
      <t xml:space="preserve">Distant metastases (last FU) </t>
    </r>
    <r>
      <rPr>
        <b/>
        <vertAlign val="superscript"/>
        <sz val="9"/>
        <rFont val="Arial"/>
        <family val="2"/>
      </rPr>
      <t>3)</t>
    </r>
  </si>
  <si>
    <r>
      <t xml:space="preserve">Secondary tumour (last FU) </t>
    </r>
    <r>
      <rPr>
        <b/>
        <vertAlign val="superscript"/>
        <sz val="9"/>
        <rFont val="Arial"/>
        <family val="2"/>
      </rPr>
      <t>3)</t>
    </r>
  </si>
  <si>
    <t>Local recurrence</t>
  </si>
  <si>
    <t>Lymph node recurrence</t>
  </si>
  <si>
    <t>New distant metastasis/recurrence</t>
  </si>
  <si>
    <t>Number of deficits</t>
  </si>
  <si>
    <t>Number of warnings</t>
  </si>
  <si>
    <r>
      <rPr>
        <b/>
        <strike/>
        <sz val="9"/>
        <color rgb="FFFF0000"/>
        <rFont val="Arial"/>
        <family val="2"/>
      </rPr>
      <t xml:space="preserve">Belastungsscreening
</t>
    </r>
    <r>
      <rPr>
        <b/>
        <sz val="9"/>
        <color rgb="FFFF0000"/>
        <rFont val="Arial"/>
        <family val="2"/>
      </rPr>
      <t>Psycho-onko. Distress-Screening</t>
    </r>
  </si>
  <si>
    <r>
      <rPr>
        <b/>
        <strike/>
        <sz val="9"/>
        <color rgb="FFFF0000"/>
        <rFont val="Arial"/>
        <family val="2"/>
      </rPr>
      <t>Stress screening</t>
    </r>
    <r>
      <rPr>
        <b/>
        <sz val="9"/>
        <color rgb="FFFF0000"/>
        <rFont val="Arial"/>
        <family val="2"/>
      </rPr>
      <t xml:space="preserve">
Psycho-onco. Distress-screening</t>
    </r>
  </si>
  <si>
    <t>8046/3</t>
  </si>
  <si>
    <t>Nichtkleinzelliges Karzinom</t>
  </si>
  <si>
    <t>Non-small cell carcinoma</t>
  </si>
  <si>
    <t>8140/2</t>
  </si>
  <si>
    <t>Adenocarcinoma in situ o.n.A.</t>
  </si>
  <si>
    <t>Adenocarcinoma in situ, NOS</t>
  </si>
  <si>
    <t>8246/3</t>
  </si>
  <si>
    <t>Neuroendokrines Karzinom o.n.A.</t>
  </si>
  <si>
    <t>Neuroendocrine carcinoma, NOS</t>
  </si>
  <si>
    <r>
      <rPr>
        <b/>
        <sz val="8"/>
        <rFont val="Arial"/>
        <family val="2"/>
      </rPr>
      <t>FAQ (21.07.2022)</t>
    </r>
    <r>
      <rPr>
        <sz val="8"/>
        <rFont val="Arial"/>
        <family val="2"/>
      </rPr>
      <t xml:space="preserve">
Welche Anforderungen gelten für die Stereotaxie?
</t>
    </r>
    <r>
      <rPr>
        <sz val="8"/>
        <color theme="0" tint="-0.499984740745262"/>
        <rFont val="Arial"/>
        <family val="2"/>
      </rPr>
      <t>(What are the requirements for stereotaxy?)</t>
    </r>
  </si>
  <si>
    <r>
      <t xml:space="preserve">In Anlehnung an die Konsultationsfassung der LL-Lungenkarzinom (Version 2.01, Mai 2022) und das Positionspapier der DEGRO/DGMP 
(Guckenberger et al., 2020) wird die Körperstereotaxie (SBRT) zur Behandlung des NSCLC wie folgt definiert:
• Perkutane Applikation einer hohen Bestrahlungsdosis mit hoher Präzision
• Definition des Zielvolumens mittels bildgebender Kontrolle der Atemexkursion des Tumors durch atem-getriggerte 4D-CT-Serien in Bestrahlungsposition
• Anwendung von Dosiskonzepten mit wenigen (max. 12) Fraktionen mit Einzeldosen von mind. 5 Gy
</t>
    </r>
    <r>
      <rPr>
        <sz val="8"/>
        <color theme="0" tint="-0.499984740745262"/>
        <rFont val="Arial"/>
        <family val="2"/>
      </rPr>
      <t>('Based on the consultation version of the LL-Lung Carcinoma (version 2.01, May 2022) and the DEGRO/DGMP position paper 
(Guckenberger et al., 2020), body stereotaxy (SBRT) for the treatment of NSCLC is defined as follows
- Percutaneous application of a high radiation dose with high precision
- Definition of the target volume by means of imaging control of the tumour's respiratory excursion using breath-triggered 4D CT series in the irradiation position
- Application of dose concepts with few (max. 12) fractions with individual doses of at least 5 Gy)</t>
    </r>
  </si>
  <si>
    <r>
      <rPr>
        <b/>
        <sz val="8"/>
        <rFont val="Arial"/>
        <family val="2"/>
      </rPr>
      <t xml:space="preserve">FAQ (14.05.2024)
</t>
    </r>
    <r>
      <rPr>
        <sz val="8"/>
        <rFont val="Arial"/>
        <family val="2"/>
      </rPr>
      <t>Welche Art der Therapie ist hier gemeint?</t>
    </r>
    <r>
      <rPr>
        <b/>
        <sz val="8"/>
        <rFont val="Arial"/>
        <family val="2"/>
      </rPr>
      <t xml:space="preserve">
</t>
    </r>
    <r>
      <rPr>
        <sz val="8"/>
        <color theme="0" tint="-0.499984740745262"/>
        <rFont val="Arial"/>
        <family val="2"/>
      </rPr>
      <t>(Which type of therapy is meant here?)</t>
    </r>
    <r>
      <rPr>
        <sz val="8"/>
        <rFont val="Arial"/>
        <family val="2"/>
      </rPr>
      <t xml:space="preserve">
</t>
    </r>
  </si>
  <si>
    <r>
      <t xml:space="preserve">In den Nenner fließen alle Primärfälle (Stadium I-III) ein – unabhängig von der Intention und Modalität der Therapie.
</t>
    </r>
    <r>
      <rPr>
        <sz val="8"/>
        <color theme="0" tint="-0.499984740745262"/>
        <rFont val="Arial"/>
        <family val="2"/>
      </rPr>
      <t>(All primary cases (stage I-III) are included in the denominator - regardless of the intention and modality of treatment.)</t>
    </r>
  </si>
  <si>
    <r>
      <rPr>
        <b/>
        <sz val="8"/>
        <rFont val="Arial"/>
        <family val="2"/>
      </rPr>
      <t>FAQ (06.07.2023)</t>
    </r>
    <r>
      <rPr>
        <sz val="8"/>
        <rFont val="Arial"/>
        <family val="2"/>
      </rPr>
      <t xml:space="preserve">
Können stereotaktische Therapien bei funktionell inoperablen Pat. ohne histologische Sicherung (trotzdem Primärfall nach Definition) in der Kennzahl erfasst werden?
</t>
    </r>
    <r>
      <rPr>
        <sz val="8"/>
        <color theme="0" tint="-0.499984740745262"/>
        <rFont val="Arial"/>
        <family val="2"/>
      </rPr>
      <t>(Can stereotactic therapies in functionally inoperable patients without histological confirmation (nevertheless primary case according to definition) be included in the indicator?)</t>
    </r>
  </si>
  <si>
    <r>
      <rPr>
        <sz val="8"/>
        <rFont val="Arial"/>
        <family val="2"/>
      </rPr>
      <t xml:space="preserve">Nein, stereotaktische Therapien bei funktionell inoperab-len Pat. ohne histologische Sicherung werden nicht erfasst.
Der Nenner dieser Kennzahl weist explizit auch in Überein-stimmung mit dem Qualitätsindikator 11 der Leitlinie NSCLC aus, was eine histologische Sicherung impliziert.
</t>
    </r>
    <r>
      <rPr>
        <sz val="8"/>
        <color theme="0" tint="-0.499984740745262"/>
        <rFont val="Arial"/>
        <family val="2"/>
      </rPr>
      <t>('No, stereotactic therapies in functionally inoperable patients without histological confirmation are not recorded.
The denominator of this indicator also explicitly indicates in accordance with quality indicator 11 of the NSCLC guideline, which implies histological confirmation.)</t>
    </r>
  </si>
  <si>
    <t>Deutsch:</t>
  </si>
  <si>
    <t>Psychoonko. Distress-Screening</t>
  </si>
  <si>
    <t>Psycho-onco.distress screening</t>
  </si>
  <si>
    <r>
      <rPr>
        <b/>
        <sz val="9"/>
        <rFont val="Arial"/>
        <family val="2"/>
      </rPr>
      <t>H25</t>
    </r>
    <r>
      <rPr>
        <strike/>
        <sz val="9"/>
        <rFont val="Arial"/>
        <family val="2"/>
      </rPr>
      <t xml:space="preserve">
</t>
    </r>
    <r>
      <rPr>
        <sz val="9"/>
        <rFont val="Arial"/>
        <family val="2"/>
      </rPr>
      <t>Psycho-onkologisches Distress-Screening</t>
    </r>
  </si>
  <si>
    <t>Display the value from &lt;DistressScreening&gt;:
Ja (J)
Nein (N)
Unbekannt (U)</t>
  </si>
  <si>
    <t>Display the value from &lt;DistressScreening&gt;:
Yes (J)
No (N)
Unknown (U)</t>
  </si>
  <si>
    <r>
      <t xml:space="preserve">Fall-Profil
</t>
    </r>
    <r>
      <rPr>
        <sz val="9"/>
        <color theme="6" tint="-0.249977111117893"/>
        <rFont val="Arial"/>
        <family val="2"/>
      </rPr>
      <t>(Case profile)</t>
    </r>
  </si>
  <si>
    <r>
      <rPr>
        <b/>
        <u/>
        <sz val="9"/>
        <color theme="10"/>
        <rFont val="Arial"/>
        <family val="2"/>
      </rPr>
      <t>Tabelle Gesamtbetrachtung Zertifizierung</t>
    </r>
    <r>
      <rPr>
        <u/>
        <sz val="9"/>
        <color theme="10"/>
        <rFont val="Arial"/>
        <family val="2"/>
      </rPr>
      <t xml:space="preserve">
</t>
    </r>
    <r>
      <rPr>
        <sz val="9"/>
        <color theme="2" tint="-0.499984740745262"/>
        <rFont val="Arial"/>
        <family val="2"/>
      </rPr>
      <t>(Table general overview certification)</t>
    </r>
  </si>
  <si>
    <r>
      <rPr>
        <b/>
        <u/>
        <sz val="9"/>
        <color theme="10"/>
        <rFont val="Arial"/>
        <family val="2"/>
      </rPr>
      <t>OPS-Codes</t>
    </r>
    <r>
      <rPr>
        <u/>
        <sz val="9"/>
        <color theme="10"/>
        <rFont val="Arial"/>
        <family val="2"/>
      </rPr>
      <t xml:space="preserve">
</t>
    </r>
    <r>
      <rPr>
        <sz val="9"/>
        <color theme="2" tint="-0.499984740745262"/>
        <rFont val="Arial"/>
        <family val="2"/>
      </rPr>
      <t>(OPS codes)</t>
    </r>
  </si>
  <si>
    <r>
      <rPr>
        <b/>
        <u/>
        <sz val="9"/>
        <color theme="10"/>
        <rFont val="Arial"/>
        <family val="2"/>
      </rPr>
      <t>Validierung Datensätze - DigiNet XML</t>
    </r>
    <r>
      <rPr>
        <u/>
        <sz val="9"/>
        <color theme="10"/>
        <rFont val="Arial"/>
        <family val="2"/>
      </rPr>
      <t xml:space="preserve">
</t>
    </r>
    <r>
      <rPr>
        <sz val="9"/>
        <color theme="6" tint="-0.249977111117893"/>
        <rFont val="Arial"/>
        <family val="2"/>
      </rPr>
      <t>(Data set validation)</t>
    </r>
  </si>
  <si>
    <r>
      <rPr>
        <b/>
        <u/>
        <sz val="9"/>
        <color theme="10"/>
        <rFont val="Arial"/>
        <family val="2"/>
      </rPr>
      <t>Fallkategorien</t>
    </r>
    <r>
      <rPr>
        <u/>
        <sz val="9"/>
        <color theme="10"/>
        <rFont val="Arial"/>
        <family val="2"/>
      </rPr>
      <t xml:space="preserve">
</t>
    </r>
    <r>
      <rPr>
        <sz val="9"/>
        <color theme="6" tint="-0.249977111117893"/>
        <rFont val="Arial"/>
        <family val="2"/>
      </rPr>
      <t>(Case categories)</t>
    </r>
  </si>
  <si>
    <r>
      <rPr>
        <b/>
        <u/>
        <sz val="9"/>
        <color theme="4"/>
        <rFont val="Arial"/>
        <family val="2"/>
      </rPr>
      <t>Basisdaten OncoBox</t>
    </r>
    <r>
      <rPr>
        <u/>
        <sz val="9"/>
        <color theme="10"/>
        <rFont val="Arial"/>
        <family val="2"/>
      </rPr>
      <t xml:space="preserve">
</t>
    </r>
    <r>
      <rPr>
        <sz val="9"/>
        <color theme="6" tint="-0.249977111117893"/>
        <rFont val="Arial"/>
        <family val="2"/>
      </rPr>
      <t>(Basic data OncoBox)</t>
    </r>
  </si>
  <si>
    <r>
      <rPr>
        <b/>
        <u/>
        <sz val="9"/>
        <color theme="10"/>
        <rFont val="Arial"/>
        <family val="2"/>
      </rPr>
      <t>Kennzahlenbogen</t>
    </r>
    <r>
      <rPr>
        <u/>
        <sz val="9"/>
        <color theme="10"/>
        <rFont val="Arial"/>
        <family val="2"/>
      </rPr>
      <t xml:space="preserve">
</t>
    </r>
    <r>
      <rPr>
        <sz val="9"/>
        <color theme="6" tint="-0.249977111117893"/>
        <rFont val="Arial"/>
        <family val="2"/>
      </rPr>
      <t>(Indicator sheet)</t>
    </r>
  </si>
  <si>
    <r>
      <rPr>
        <b/>
        <u/>
        <sz val="9"/>
        <color theme="10"/>
        <rFont val="Arial"/>
        <family val="2"/>
      </rPr>
      <t>Fall-Profil</t>
    </r>
    <r>
      <rPr>
        <u/>
        <sz val="9"/>
        <color theme="10"/>
        <rFont val="Arial"/>
        <family val="2"/>
      </rPr>
      <t xml:space="preserve">
</t>
    </r>
    <r>
      <rPr>
        <sz val="9"/>
        <color theme="6" tint="-0.249977111117893"/>
        <rFont val="Arial"/>
        <family val="2"/>
      </rPr>
      <t>(Case profile)</t>
    </r>
  </si>
  <si>
    <t>Bösartige Neubildung mit Metastasen in der Lunge (2D70)</t>
  </si>
  <si>
    <t>Krankenversichertennummer (DigiNet-XML)</t>
  </si>
  <si>
    <r>
      <t xml:space="preserve">XML-Datei wird beim Import in die OncoBox abgelehnt, falls "Krankenversichertennummer" nicht dokumentiert ist oder eine ungültige Ausprägung hinterlegt ist.
</t>
    </r>
    <r>
      <rPr>
        <sz val="8"/>
        <color theme="2" tint="-0.499984740745262"/>
        <rFont val="Arial"/>
        <family val="2"/>
      </rPr>
      <t>XML file is rejected during import into the OncoBox if "Health insurance number" is not documented or an invalid specification is stored.</t>
    </r>
  </si>
  <si>
    <r>
      <t xml:space="preserve">Defizite </t>
    </r>
    <r>
      <rPr>
        <sz val="11"/>
        <color theme="6" tint="-0.249977111117893"/>
        <rFont val="Arial"/>
        <family val="2"/>
      </rPr>
      <t>(deficits)</t>
    </r>
  </si>
  <si>
    <t>&lt;Krankenversicherungsnnummer&gt;</t>
  </si>
  <si>
    <r>
      <t xml:space="preserve">Fall-Profil
</t>
    </r>
    <r>
      <rPr>
        <b/>
        <sz val="9"/>
        <color theme="6" tint="-0.249977111117893"/>
        <rFont val="Arial"/>
        <family val="2"/>
      </rPr>
      <t>(Case profile)</t>
    </r>
  </si>
  <si>
    <r>
      <t xml:space="preserve">Nicht zuzuordnen
</t>
    </r>
    <r>
      <rPr>
        <sz val="8"/>
        <color theme="0" tint="-0.499984740745262"/>
        <rFont val="Arial"/>
        <family val="2"/>
      </rPr>
      <t>(not assignable)</t>
    </r>
  </si>
  <si>
    <r>
      <t xml:space="preserve">Gesamt
</t>
    </r>
    <r>
      <rPr>
        <sz val="8"/>
        <color theme="0" tint="-0.499984740745262"/>
        <rFont val="Arial"/>
        <family val="2"/>
      </rPr>
      <t>(Total)</t>
    </r>
  </si>
  <si>
    <r>
      <t xml:space="preserve">Mehrfachnennung möglich
</t>
    </r>
    <r>
      <rPr>
        <sz val="8"/>
        <color theme="0" tint="-0.499984740745262"/>
        <rFont val="Arial"/>
        <family val="2"/>
      </rPr>
      <t>(Multiple answers possible)</t>
    </r>
  </si>
  <si>
    <r>
      <t xml:space="preserve">Primärtumor / Lokalrezidiv
</t>
    </r>
    <r>
      <rPr>
        <sz val="8"/>
        <color theme="0" tint="-0.499984740745262"/>
        <rFont val="Arial"/>
        <family val="2"/>
      </rPr>
      <t>(Primary tumour / local recurrence)</t>
    </r>
  </si>
  <si>
    <r>
      <t xml:space="preserve">Reg. Lymphknoten
</t>
    </r>
    <r>
      <rPr>
        <sz val="8"/>
        <color theme="0" tint="-0.499984740745262"/>
        <rFont val="Arial"/>
        <family val="2"/>
      </rPr>
      <t>(Reg. Lymph nodes)</t>
    </r>
  </si>
  <si>
    <r>
      <t xml:space="preserve">Fernmetastasen
</t>
    </r>
    <r>
      <rPr>
        <sz val="8"/>
        <color theme="0" tint="-0.499984740745262"/>
        <rFont val="Arial"/>
        <family val="2"/>
      </rPr>
      <t>(Distant metastasis / metastases)</t>
    </r>
  </si>
  <si>
    <r>
      <t xml:space="preserve">Gesamt (keine Mehrfachnennung)
</t>
    </r>
    <r>
      <rPr>
        <sz val="8"/>
        <color theme="0" tint="-0.499984740745262"/>
        <rFont val="Arial"/>
        <family val="2"/>
      </rPr>
      <t>(Total (No multiple answers))</t>
    </r>
  </si>
  <si>
    <r>
      <rPr>
        <b/>
        <sz val="8"/>
        <rFont val="Arial"/>
        <family val="2"/>
      </rPr>
      <t>Alle Fernmetastasen-Gruppe:</t>
    </r>
    <r>
      <rPr>
        <sz val="8"/>
        <rFont val="Arial"/>
        <family val="2"/>
      </rPr>
      <t xml:space="preserve">
</t>
    </r>
    <r>
      <rPr>
        <sz val="8"/>
        <color theme="0" tint="-0.499984740745262"/>
        <rFont val="Arial"/>
        <family val="2"/>
      </rPr>
      <t>(All distant metastasis groups)</t>
    </r>
  </si>
  <si>
    <r>
      <t xml:space="preserve">ODER </t>
    </r>
    <r>
      <rPr>
        <sz val="8"/>
        <color theme="0" tint="-0.499984740745262"/>
        <rFont val="Arial"/>
        <family val="2"/>
      </rPr>
      <t>(OR)</t>
    </r>
  </si>
  <si>
    <r>
      <t>ODER</t>
    </r>
    <r>
      <rPr>
        <b/>
        <sz val="8"/>
        <color theme="0" tint="-0.499984740745262"/>
        <rFont val="Arial"/>
        <family val="2"/>
      </rPr>
      <t xml:space="preserve"> </t>
    </r>
    <r>
      <rPr>
        <sz val="8"/>
        <color theme="0" tint="-0.499984740745262"/>
        <rFont val="Arial"/>
        <family val="2"/>
      </rPr>
      <t>(OR)</t>
    </r>
  </si>
  <si>
    <t>Vollständiges Geburtsdatum des Patienten; nur für DigiNet-Studienpatienten.</t>
  </si>
  <si>
    <t>Nachname des Patienten; nur für DigiNet-Studienpatienten.</t>
  </si>
  <si>
    <t>Vorname des Patienten; nur für DigiNet-Studienpatienten.</t>
  </si>
  <si>
    <t>&gt; 10 Zeichen
(&gt; 10 characters)</t>
  </si>
  <si>
    <t>Die Krankenversichertennummer hat mehr als 10 Zeichen. Es sind maximal 10 Zeichen erlaubt.</t>
  </si>
  <si>
    <t>The health insurance number has more than 10 characters. A maximum of 10 characters is permitted.</t>
  </si>
  <si>
    <r>
      <t xml:space="preserve">Für NO- und ONV-Fälle:
</t>
    </r>
    <r>
      <rPr>
        <sz val="8"/>
        <color theme="0" tint="-0.499984740745262"/>
        <rFont val="Arial"/>
        <family val="2"/>
      </rPr>
      <t>(For NO- and ONV-cases)</t>
    </r>
  </si>
  <si>
    <r>
      <t xml:space="preserve">Für ONN-Fälle:
</t>
    </r>
    <r>
      <rPr>
        <sz val="8"/>
        <color theme="0" tint="-0.499984740745262"/>
        <rFont val="Arial"/>
        <family val="2"/>
      </rPr>
      <t>(For ONN-cases)</t>
    </r>
  </si>
  <si>
    <t>Operative Primärfälle im prätherapeutischen / klinischen Stadium IIB -IIIA</t>
  </si>
  <si>
    <t>Primärfälle des Nenners mit neoadjuvanter oder perioperativer Systemtherapie</t>
  </si>
  <si>
    <t>Möglichst häufig neoadjuvante oder perioperative Systemtherapie im prätherapeutischen / klinischen Stadium IIB -IIIA</t>
  </si>
  <si>
    <t xml:space="preserve">Neoadjuvante oder perioperative Systemtherapie im prätherapeutischen / klinischen Stadium IIB-IIIA </t>
  </si>
  <si>
    <t>21 - Angabe optional</t>
  </si>
  <si>
    <t>IIB (IIB)
IIIA (IIIA)
IIIA3 (IIIA3)
IIIA4 (IIIA4)</t>
  </si>
  <si>
    <r>
      <t xml:space="preserve">Angabe ob eine Symptomerfassung via des MIDOS- oder IPOS-Bogens erfolgt ist.
</t>
    </r>
    <r>
      <rPr>
        <i/>
        <sz val="8"/>
        <rFont val="Arial"/>
        <family val="2"/>
      </rPr>
      <t>Vgl. Zähler Kennzahl 30</t>
    </r>
  </si>
  <si>
    <r>
      <t xml:space="preserve">Indication of whether a symptom recording was made via the MIDOS or IPOS form.
</t>
    </r>
    <r>
      <rPr>
        <i/>
        <sz val="8"/>
        <rFont val="Arial"/>
        <family val="2"/>
      </rPr>
      <t>See numerator of indicator 30</t>
    </r>
  </si>
  <si>
    <r>
      <t xml:space="preserve">Angabe, ob prätherapeutisch ein Ganzkörper-FDG-PET/CT zum Staging erfolgt ist.
</t>
    </r>
    <r>
      <rPr>
        <i/>
        <sz val="8"/>
        <rFont val="Arial"/>
        <family val="2"/>
      </rPr>
      <t xml:space="preserve">
Vgl. Kennzahl 10</t>
    </r>
  </si>
  <si>
    <r>
      <t xml:space="preserve">Indication of whether a whole-body FDG-PET/CT was performed pre-therapeutically for staging.
</t>
    </r>
    <r>
      <rPr>
        <i/>
        <sz val="8"/>
        <rFont val="Arial"/>
        <family val="2"/>
      </rPr>
      <t>See indicator 10</t>
    </r>
  </si>
  <si>
    <r>
      <t xml:space="preserve">Angabe, ob in der Tumorkonferenz eine Empfehlung gegen eine Tumorresektion ausgesprochen werden.
Hintergrund: Bei allgemein oder funktionell inoperablen Patienten mit einem Lungenkarzinom Stadium I und IIA soll eine stereotaktische Strahlentherapie angeboten werden. 
</t>
    </r>
    <r>
      <rPr>
        <i/>
        <sz val="8"/>
        <rFont val="Arial"/>
        <family val="2"/>
      </rPr>
      <t xml:space="preserve">
Vgl. Kennzahl 19</t>
    </r>
  </si>
  <si>
    <r>
      <t xml:space="preserve">Indication of whether a recommendation against tumour resection will be made in the tumour conference.
Background: Stereotactic radiotherapy should be offered to generally or functionally inoperable patients with stage I and IIA lung carcinoma. 
</t>
    </r>
    <r>
      <rPr>
        <i/>
        <sz val="8"/>
        <rFont val="Arial"/>
        <family val="2"/>
      </rPr>
      <t>See indicator 19</t>
    </r>
  </si>
  <si>
    <t>Diagnosedatum &gt; Datum Tumorkonferenz</t>
  </si>
  <si>
    <t>Das Diagnosedatum liegt nach dem Datum der Tumorkonferenz.</t>
  </si>
  <si>
    <t>The date of diagnosis is after the date of tumour conference.</t>
  </si>
  <si>
    <t>Diagnosedatum &gt; Tumor Histologiedatum</t>
  </si>
  <si>
    <t>Das Diagnosedatum liegt nach dem  Histologiedatum des Tumors.</t>
  </si>
  <si>
    <t>The date of diagnosis is after the tumour histology date.</t>
  </si>
  <si>
    <t>Diagnosedatum &gt; Datum Operation</t>
  </si>
  <si>
    <t>Das Diagnosedatum liegt nach dem Datum der Operation.</t>
  </si>
  <si>
    <t>The date of diagnosis is after the date of surgery.</t>
  </si>
  <si>
    <t>Diagnosedatum &gt; Beginndatum Strahlentherapie</t>
  </si>
  <si>
    <t>Das Diagnosedatum liegt nach dem Beginndatum der Strahlentherapie.</t>
  </si>
  <si>
    <t>The date of diagnosis is after the start date of the radiotherapy.</t>
  </si>
  <si>
    <t>Diagnosedatum &gt; Beginndatum Systemtherapie</t>
  </si>
  <si>
    <t>Das Diagnosedatum liegt nach dem Beginndatum der Systemtherapie.</t>
  </si>
  <si>
    <t>The date of diagnosis is after the start date of the systemic therapy.</t>
  </si>
  <si>
    <t>Diagnosedatum &gt; Datum des Kontakts (Beratung Sozialdienst)</t>
  </si>
  <si>
    <t>Das Diagnosedatum liegt nach dem Kontakt des Sozialdiensts.</t>
  </si>
  <si>
    <t>The date of diagnosis is after the date of social service counselling.</t>
  </si>
  <si>
    <t>Datum Operation &lt; Datum Tumorkonferenz</t>
  </si>
  <si>
    <t>Das Datum der präth. Tumorkonferenz liegt nach dem Datum der Operation.</t>
  </si>
  <si>
    <t>The date of pre-therapeutic tumour conference is after the date of surgery.</t>
  </si>
  <si>
    <t>Datum Operation der ersten chronologischen OP &gt; Datum Tumorkonferenz</t>
  </si>
  <si>
    <t>Das Datum der postop. Tumorkonferenz liegt vor dem Datum der Operation.</t>
  </si>
  <si>
    <t>The date of postop. tumour conference is before the date of surgery.</t>
  </si>
  <si>
    <t>Postoperative Tumorkonferenz (Planung der postoperativen Therapie, z. B. zur Frage adjuvante Therapie) (postop)</t>
  </si>
  <si>
    <t>Beginndatum Strahlentherapie &lt; Datum Tumorkonferenz</t>
  </si>
  <si>
    <t>Das Datum der präth. Tumorkonferenz liegt nach dem Beginndatum der Strahlentherapie.</t>
  </si>
  <si>
    <t>The date of pre-therapeutical tumour conference is after the start date of the radiotherapy.</t>
  </si>
  <si>
    <t>Beginndatum Systemtherapie &lt; Datum Tumorkonferenz</t>
  </si>
  <si>
    <t>Das Datum der präth. Tumorkonferenz liegt nach dem Beginndatum der Systemtherapie.</t>
  </si>
  <si>
    <t>The date of pre-therapeutic tumour conference is after the start date of the systemic therapy.</t>
  </si>
  <si>
    <t>Enddatum Strahlentherapie &lt; Beginndatum Strahlentherapie</t>
  </si>
  <si>
    <t>Das Enddatum der Strahlentherapie liegt vor dem Beginndatum der Strahlentherapie.</t>
  </si>
  <si>
    <t>The end date of the radiotherapy is before the start date of the radiotherapy.</t>
  </si>
  <si>
    <t>Enddatum Systemtherapie &lt; Beginndatum Systemtherapie</t>
  </si>
  <si>
    <t>Das Enddatum der Systemtherapie liegt vor dem Beginndatum der Systemtherapie.</t>
  </si>
  <si>
    <t>The end date of the systemic therapy is before the start date of the systemic therapy.</t>
  </si>
  <si>
    <r>
      <t xml:space="preserve">Pat. des Nenners mit Symptomerfassung mittels MIDOS oder IPOS
</t>
    </r>
    <r>
      <rPr>
        <sz val="8"/>
        <color theme="6" tint="-0.249977111117893"/>
        <rFont val="Arial"/>
        <family val="2"/>
      </rPr>
      <t>(Pat.of the denominator with symptom recording by MIDOS or IPOS)</t>
    </r>
  </si>
  <si>
    <t>Angabe, welche Operation durchgeführt wurde. Für die operative Expertise werden in Verbindung mit einer C34-Diagnose nur Operationen mit OPS-Codes gezählt, die in Tabellenblatt "OPS-Codes" mit einem "X" in Spalte B gekennzeichnet sind. Für C78-Diagnosen zählen alle Codes der folgenden Form: 5-323.*, 5-324.*, 5-325.*, 5-327.* und 5-328.*.</t>
  </si>
  <si>
    <t>Datum der Meldung bzw. Einholung dieses Follow-Ups.</t>
  </si>
  <si>
    <t>Psychoonkologisches Distress-Screening</t>
  </si>
  <si>
    <t>&lt;DistressScreening&gt;</t>
  </si>
  <si>
    <t>Angabe, ob eine "common mutation" auf L858R (Exon 21) vorliegt.</t>
  </si>
  <si>
    <t>Angabe, ob eine "common mutation" auf del 19 (Exon 19) vorliegt.</t>
  </si>
  <si>
    <r>
      <t xml:space="preserve">Hier soll ein "J" übersendet werden, wenn alle folgenden Punkkte erfüllt sind:
• Solitärer malignomsuspekter Lungenherd
• FDG-PET-positiv
• Dokumentierte Größenprogredienz im Verlauf (mind. 8 Wochen)
• Hohes Risiko für Patient durch pathologische Sicherung
• Vorstellung Tumorkonferenz und Indikationsstellung zur Radiologie ohne pathologische Sicherung (Zählzeitpunkt ist Datum Vorstellung Tumorkonferenz)
</t>
    </r>
    <r>
      <rPr>
        <i/>
        <sz val="8"/>
        <rFont val="Arial"/>
        <family val="2"/>
      </rPr>
      <t>Vgl. Erhebungsbogen Kap. 1.2.1.a</t>
    </r>
  </si>
  <si>
    <r>
      <t xml:space="preserve">Send "J" if all of the following points apply:
• Solitary pulmonary nodule, suspected malignoma
• FDG-PET positive
• Documented size progression over course of time (at least 8 weeks)
• High risk for patients through pathological confirmation
• Presentation tumour board and indication radiotherapy without pathological con-firmation (Time of counting is date of presentation tumour board)
</t>
    </r>
    <r>
      <rPr>
        <i/>
        <sz val="8"/>
        <rFont val="Arial"/>
        <family val="2"/>
      </rPr>
      <t>See Catalogue of Requirements chapter 1.2.1.a</t>
    </r>
  </si>
  <si>
    <t>Indication of whether a "common mutation" on del 19 (exon 19) is present.</t>
  </si>
  <si>
    <t>Indication of whether a "common mutation" on L858R (exon 21) is present.</t>
  </si>
  <si>
    <t>Psycho-oncological distress screening</t>
  </si>
  <si>
    <t>Date of notification / obtaining of this follow-up.</t>
  </si>
  <si>
    <t>Indication of which surgery was performed. 
Only surgeries with OPS codes that are marked with an “X” in column B in the “OPS codes” spreadsheet are counted for the surgical expertise in connection with a C34 diagnosis. For C78 diagnoses, all codes of the following form count: 5-323.*, 5-324.*, 5-325.*, 5-327.* and 5-328.*.</t>
  </si>
  <si>
    <r>
      <t>Angabe, ob in dem vorliegenden Rezidiv-Fall eine kurative/anatomische R0-Resektion oder eine ablative stereotaktische Bestrahlung vorausgegangen war.</t>
    </r>
    <r>
      <rPr>
        <strike/>
        <sz val="8"/>
        <rFont val="Arial"/>
        <family val="2"/>
      </rPr>
      <t xml:space="preserve"> </t>
    </r>
    <r>
      <rPr>
        <sz val="8"/>
        <rFont val="Arial"/>
        <family val="2"/>
      </rPr>
      <t xml:space="preserve">
</t>
    </r>
    <r>
      <rPr>
        <i/>
        <sz val="8"/>
        <rFont val="Arial"/>
        <family val="2"/>
      </rPr>
      <t xml:space="preserve">Vgl. EB Kap. 1.2.6.a </t>
    </r>
  </si>
  <si>
    <t>Recurrence after  curative/anatom. R0 resection or ablative stereotact. radiotherapy</t>
  </si>
  <si>
    <t>Yes, previous curative treatment (anatom. R0 resection) or ablative stereotact. radiotherapy (J)
No, no previous curative treatment (anatom. R0 resection) and no previous ablative stereotact. radiotherapy (N)
Unknown (U)</t>
  </si>
  <si>
    <r>
      <t xml:space="preserve">Indication of whether the recurrence case was preceded by a curative/anatomical R0 resection or by a ablative stereotact. radiotherapy 
</t>
    </r>
    <r>
      <rPr>
        <i/>
        <sz val="8"/>
        <rFont val="Arial"/>
        <family val="2"/>
      </rPr>
      <t>See catalogue of requirements chapter 1.2.6</t>
    </r>
    <r>
      <rPr>
        <sz val="8"/>
        <rFont val="Arial"/>
        <family val="2"/>
      </rPr>
      <t xml:space="preserve">.a </t>
    </r>
  </si>
  <si>
    <t>Krankenversichertennummer</t>
  </si>
  <si>
    <t>Es ist entweder eine PKV oder eine GKV Versichertennummer anzugeben; nur für DigiNet-Studienpatienten.
Krankenversichertennummer ist ein Pflichtfeld im DigiNet-Datensatz und besteht aus maximal 10 Zeichen. Es gibt Fälle, in denen der Pat. keine KV-Nr. hat, z.B. Patient ist nicht krankenversichert, sondern bezahlt seine Behandlungen/Diagnostik selbst oder der Patient ist privat versichert, aber der Name der Versicherung ist nicht bekannt. Für solche Fälle werden folgende Ersatzcodes eingesetzt:
Selbstzahler: 970000011; Kostenträger ohne IK-Nummer: 970001001; Asylbewerber: 970100001; Privatversichert, Kasse unbekannt: 970000022; keine Angabe zum Kostenträger: 970000099.</t>
  </si>
  <si>
    <t>Segmentresektion der Lunge</t>
  </si>
  <si>
    <t>Segment resection of the lung</t>
  </si>
  <si>
    <t>1 segment, open surgery</t>
  </si>
  <si>
    <t>1 segment, open surgery: Without lymphadenectomy</t>
  </si>
  <si>
    <t>1 segment, open surgery: With removal of individual lymph nodes</t>
  </si>
  <si>
    <t>1 segment, open surgery: With radical lymphadenectomy</t>
  </si>
  <si>
    <t xml:space="preserve">1 segment, thoracoscopic </t>
  </si>
  <si>
    <t>1 segment, thoracoscopic: Without lymphadenectomy</t>
  </si>
  <si>
    <t>1 segment, thoracoscopic: With removal of individual lymph nodes</t>
  </si>
  <si>
    <t>1 segment, thoracoscopic: With radical lymphadenectomy</t>
  </si>
  <si>
    <t>1 Segment, offen chirurgisch</t>
  </si>
  <si>
    <t>1 Segment, offen chirurgisch: Ohne Lymphadenektomie</t>
  </si>
  <si>
    <t>1 Segment, offen chirurgisch: Mit Entfernung einzelner Lymphknoten</t>
  </si>
  <si>
    <t>1 Segment, offen chirurgisch: Mit radikaler Lymphadenektomie</t>
  </si>
  <si>
    <t>1 Segment, thorakoskopisch</t>
  </si>
  <si>
    <t>1 Segment, thorakoskopisch: Ohne Lymphadenektomie</t>
  </si>
  <si>
    <t>1 Segment, thorakoskopisch: Mit Entfernung einzelner Lymphknoten</t>
  </si>
  <si>
    <t>1 Segment, thorakoskopisch: Mit radikaler Lymphadenektomie</t>
  </si>
  <si>
    <t>2 Segmente, offen chirurgisch</t>
  </si>
  <si>
    <t xml:space="preserve">2 segment, open surgery </t>
  </si>
  <si>
    <t>2 Segmente, offen chirurgisch: Ohne Lymphadenektomie</t>
  </si>
  <si>
    <t>2 segment, open surgery: Without lymphadenectomy</t>
  </si>
  <si>
    <t>2 Segmente, offen chirurgisch: Mit Entfernung einzelner Lymphknoten</t>
  </si>
  <si>
    <t>2 segment, open surgery: With removal of individual lymph nodes</t>
  </si>
  <si>
    <t>2 Segmente, offen chirurgisch: Mit radikaler Lymphadenektomie</t>
  </si>
  <si>
    <t>2 segment, open surgery: With radical lymphadenectomy</t>
  </si>
  <si>
    <t>2 Segmente, thorakoskopisch</t>
  </si>
  <si>
    <t>2 segment, thoracoscopic</t>
  </si>
  <si>
    <t>2 Segmente, thorakoskopisch: Ohne Lymphadenektomie</t>
  </si>
  <si>
    <t>2 segment, thoracoscopic: Without lymphadenectomy</t>
  </si>
  <si>
    <t>2 Segmente, thorakoskopisch: Mit Entfernung einzelner Lymphknoten</t>
  </si>
  <si>
    <t>2 segment, thoracoscopic: With removal of individual lymph nodes</t>
  </si>
  <si>
    <t>2 Segmente, thorakoskopisch: Mit radikaler Lymphadenektomie</t>
  </si>
  <si>
    <t>2 segment, thoracoscopic: With radical lymphadenectomy</t>
  </si>
  <si>
    <t>Mindestens ein OPS-Code mit "X" in Spalte B in Tabellenblatt "OPS-Codes"
(At least one OPS-code with "X" in column B of spreadsheet "OPS-Codes")</t>
  </si>
  <si>
    <r>
      <t xml:space="preserve">Für NO, ONN, ONV, F and R Fälle
</t>
    </r>
    <r>
      <rPr>
        <sz val="8"/>
        <rFont val="Arial"/>
        <family val="2"/>
      </rPr>
      <t>(for NO, ONN, ONV, F, and R cases)</t>
    </r>
  </si>
  <si>
    <t>Nicht operierter Primärfall bzw. Primärfall ohne anatomische Lungenresektion (NO)
Operierter, neoadjuvant vorbehandelter Primärfall (mit anatomischer Lungenresektion) (ONV)
Operierter, nicht neoadjuvant vorbehandelter Primärfall (mit anatomischer Lungenresektion) (ONN)
Primärfall ohne pathologische Diagnosesicherung (OPD)
Rezidiv (R) 
Ausschließlich Fernmetastasierung (F)</t>
  </si>
  <si>
    <r>
      <t xml:space="preserve">Strahlentherapie-Gruppe mit:
</t>
    </r>
    <r>
      <rPr>
        <sz val="8"/>
        <rFont val="Arial"/>
        <family val="2"/>
      </rPr>
      <t>(Radiotherapy group with</t>
    </r>
    <r>
      <rPr>
        <b/>
        <sz val="8"/>
        <rFont val="Arial"/>
        <family val="2"/>
      </rPr>
      <t>)</t>
    </r>
  </si>
  <si>
    <r>
      <t xml:space="preserve">Systemtherapie-Gruppe mit:
</t>
    </r>
    <r>
      <rPr>
        <sz val="8"/>
        <rFont val="Arial"/>
        <family val="2"/>
      </rPr>
      <t>(Systemic therapy group with</t>
    </r>
    <r>
      <rPr>
        <b/>
        <sz val="8"/>
        <rFont val="Arial"/>
        <family val="2"/>
      </rPr>
      <t>)</t>
    </r>
  </si>
  <si>
    <r>
      <t xml:space="preserve">Tumorkonferenz-Gruppe mit:
</t>
    </r>
    <r>
      <rPr>
        <sz val="8"/>
        <rFont val="Arial"/>
        <family val="2"/>
      </rPr>
      <t>(Tumour conference group with)</t>
    </r>
  </si>
  <si>
    <t>Pat. mit neuaufgetretenem Rezidiv und/ oder Fernmetastasen (Definition s. EB LZ 1.2.6.a)</t>
  </si>
  <si>
    <r>
      <t xml:space="preserve">Pat. mit neuaufgetretenem Rezidiv und/ oder Fernmetastasen </t>
    </r>
    <r>
      <rPr>
        <strike/>
        <sz val="8"/>
        <rFont val="Arial"/>
        <family val="2"/>
      </rPr>
      <t xml:space="preserve">
</t>
    </r>
    <r>
      <rPr>
        <sz val="8"/>
        <rFont val="Arial"/>
        <family val="2"/>
      </rPr>
      <t>(= Kennzahl 1b entsprechend Neu-Definition)</t>
    </r>
  </si>
  <si>
    <t>8a</t>
  </si>
  <si>
    <t>Videothorakoskopische (VATS) und/ oder Roboter-assistierte (RATS) anatomische Resektionen</t>
  </si>
  <si>
    <t>Erfassung der videothorakoskopischen (VATS) und/ oder Roboter-assistierten (RATS) anatomischen Resektionen</t>
  </si>
  <si>
    <t>Operationen des Nenners, die videothorakoskopisch (VATS) und/ oder Roboter-assistiert (RATS) durchgeführt wurden</t>
  </si>
  <si>
    <r>
      <t xml:space="preserve">Molekularpathologische Untersuchung bei </t>
    </r>
    <r>
      <rPr>
        <strike/>
        <sz val="8"/>
        <rFont val="Arial"/>
        <family val="2"/>
      </rPr>
      <t>nach</t>
    </r>
    <r>
      <rPr>
        <sz val="8"/>
        <rFont val="Arial"/>
        <family val="2"/>
      </rPr>
      <t xml:space="preserve"> kurativer Tumorresektion </t>
    </r>
  </si>
  <si>
    <r>
      <t xml:space="preserve">Möglichst häufig molekularpathologische Untersuchung auf EGFR-Mutationen bei </t>
    </r>
    <r>
      <rPr>
        <strike/>
        <sz val="8"/>
        <rFont val="Arial"/>
        <family val="2"/>
      </rPr>
      <t>nach</t>
    </r>
    <r>
      <rPr>
        <sz val="8"/>
        <rFont val="Arial"/>
        <family val="2"/>
      </rPr>
      <t xml:space="preserve"> kurativer Tumorresektion, NSCLC Stadium IB-IIIA </t>
    </r>
  </si>
  <si>
    <r>
      <t xml:space="preserve">KN 4 - Zeitdauer abschließender Tumorkonferenzbeschluss bis Therapiebeginn
</t>
    </r>
    <r>
      <rPr>
        <b/>
        <sz val="9"/>
        <color theme="2" tint="-0.499984740745262"/>
        <rFont val="Arial"/>
        <family val="2"/>
      </rPr>
      <t>(IN 4 - Duration of final tumor board decision until start of therapy)</t>
    </r>
  </si>
  <si>
    <r>
      <t xml:space="preserve">KN 10 - FDG-PET/CT zum Staging
</t>
    </r>
    <r>
      <rPr>
        <b/>
        <sz val="9"/>
        <color theme="2" tint="-0.499984740745262"/>
        <rFont val="Arial"/>
        <family val="2"/>
      </rPr>
      <t>(IN 10 - FDG-PET/CT for staging)</t>
    </r>
  </si>
  <si>
    <r>
      <t xml:space="preserve">UND </t>
    </r>
    <r>
      <rPr>
        <sz val="8"/>
        <rFont val="Arial"/>
        <family val="2"/>
      </rPr>
      <t>(AND)</t>
    </r>
  </si>
  <si>
    <r>
      <t xml:space="preserve">ODER </t>
    </r>
    <r>
      <rPr>
        <sz val="8"/>
        <rFont val="Arial"/>
        <family val="2"/>
      </rPr>
      <t>(OR)</t>
    </r>
  </si>
  <si>
    <r>
      <t xml:space="preserve">KN 19 - Stereotaktische Strahlentherapie bei Inoperabilität
</t>
    </r>
    <r>
      <rPr>
        <b/>
        <sz val="9"/>
        <color theme="6" tint="-0.249977111117893"/>
        <rFont val="Arial"/>
        <family val="2"/>
      </rPr>
      <t>(IN 19 - Stereotactic radiotherapy for inoperability)</t>
    </r>
  </si>
  <si>
    <r>
      <t xml:space="preserve">Mind. 1 Systemtherapie-Gruppe:
</t>
    </r>
    <r>
      <rPr>
        <sz val="8"/>
        <rFont val="Arial"/>
        <family val="2"/>
      </rPr>
      <t>(At least 1 systemic therapy group)</t>
    </r>
  </si>
  <si>
    <r>
      <t xml:space="preserve">KN 23 -  Erhaltungstherapie nach definitiver Radiochemotherapie bei NSCLC im Stadium III
</t>
    </r>
    <r>
      <rPr>
        <b/>
        <sz val="9"/>
        <color theme="6" tint="-0.249977111117893"/>
        <rFont val="Arial"/>
        <family val="2"/>
      </rPr>
      <t>(IN 23 - Maintenance therapy after definitive radiochemotherapy for NSCLC at stage III)</t>
    </r>
  </si>
  <si>
    <r>
      <t xml:space="preserve">KN 25  - Molekularpathologische Untersuchung bei kurativer Tumorresektion
</t>
    </r>
    <r>
      <rPr>
        <b/>
        <sz val="9"/>
        <color theme="6" tint="-0.249977111117893"/>
        <rFont val="Arial"/>
        <family val="2"/>
      </rPr>
      <t xml:space="preserve">(IN 25 - Molecular pathological examination </t>
    </r>
    <r>
      <rPr>
        <b/>
        <sz val="9"/>
        <color theme="0" tint="-0.499984740745262"/>
        <rFont val="Arial"/>
        <family val="2"/>
      </rPr>
      <t>with</t>
    </r>
    <r>
      <rPr>
        <b/>
        <sz val="9"/>
        <color theme="6" tint="-0.249977111117893"/>
        <rFont val="Arial"/>
        <family val="2"/>
      </rPr>
      <t xml:space="preserve"> curative tumor resection)</t>
    </r>
  </si>
  <si>
    <r>
      <t>Molekularpathologische Untersuchun</t>
    </r>
    <r>
      <rPr>
        <sz val="8"/>
        <rFont val="Arial"/>
        <family val="2"/>
      </rPr>
      <t>g bei</t>
    </r>
    <r>
      <rPr>
        <sz val="8"/>
        <color rgb="FFFF0000"/>
        <rFont val="Arial"/>
        <family val="2"/>
      </rPr>
      <t xml:space="preserve"> </t>
    </r>
    <r>
      <rPr>
        <sz val="8"/>
        <color theme="1"/>
        <rFont val="Arial"/>
        <family val="2"/>
      </rPr>
      <t xml:space="preserve">kurativer Tumorresektion
</t>
    </r>
    <r>
      <rPr>
        <sz val="8"/>
        <color theme="6" tint="-0.249977111117893"/>
        <rFont val="Arial"/>
        <family val="2"/>
      </rPr>
      <t xml:space="preserve">(Molecular pathological examination </t>
    </r>
    <r>
      <rPr>
        <sz val="8"/>
        <color theme="0" tint="-0.499984740745262"/>
        <rFont val="Arial"/>
        <family val="2"/>
      </rPr>
      <t>with</t>
    </r>
    <r>
      <rPr>
        <sz val="8"/>
        <color theme="6" tint="-0.249977111117893"/>
        <rFont val="Arial"/>
        <family val="2"/>
      </rPr>
      <t xml:space="preserve"> curative tumor resection)</t>
    </r>
  </si>
  <si>
    <r>
      <t>Möglichst häufig molekularpathologische Untersuchung auf EGFR-Mutatione</t>
    </r>
    <r>
      <rPr>
        <sz val="8"/>
        <rFont val="Arial"/>
        <family val="2"/>
      </rPr>
      <t>n bei</t>
    </r>
    <r>
      <rPr>
        <sz val="8"/>
        <color rgb="FFFF0000"/>
        <rFont val="Arial"/>
        <family val="2"/>
      </rPr>
      <t xml:space="preserve"> </t>
    </r>
    <r>
      <rPr>
        <sz val="8"/>
        <rFont val="Arial"/>
        <family val="2"/>
      </rPr>
      <t>k</t>
    </r>
    <r>
      <rPr>
        <sz val="8"/>
        <color theme="1"/>
        <rFont val="Arial"/>
        <family val="2"/>
      </rPr>
      <t xml:space="preserve">urativer Tumorresektion, NSCLC Stadium IB-IIIA
</t>
    </r>
    <r>
      <rPr>
        <sz val="8"/>
        <color theme="6" tint="-0.249977111117893"/>
        <rFont val="Arial"/>
        <family val="2"/>
      </rPr>
      <t xml:space="preserve">(If possible, frequent molecular pathology testing for EGFR mutations </t>
    </r>
    <r>
      <rPr>
        <sz val="8"/>
        <color theme="0" tint="-0.499984740745262"/>
        <rFont val="Arial"/>
        <family val="2"/>
      </rPr>
      <t>with</t>
    </r>
    <r>
      <rPr>
        <sz val="8"/>
        <color theme="6" tint="-0.249977111117893"/>
        <rFont val="Arial"/>
        <family val="2"/>
      </rPr>
      <t xml:space="preserve"> curative tumor resection, NSCLC stage IB-IIIA)</t>
    </r>
  </si>
  <si>
    <t>KN 26  - Kennzahlenbogen:</t>
  </si>
  <si>
    <r>
      <t xml:space="preserve">Grundgesamtheit KN </t>
    </r>
    <r>
      <rPr>
        <b/>
        <sz val="10"/>
        <rFont val="Arial"/>
        <family val="2"/>
      </rPr>
      <t>26</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26</t>
    </r>
    <r>
      <rPr>
        <sz val="8"/>
        <color theme="2" tint="-0.499984740745262"/>
        <rFont val="Arial"/>
        <family val="2"/>
      </rPr>
      <t>)</t>
    </r>
  </si>
  <si>
    <r>
      <t xml:space="preserve">Zähler KN </t>
    </r>
    <r>
      <rPr>
        <b/>
        <sz val="10"/>
        <rFont val="Arial"/>
        <family val="2"/>
      </rPr>
      <t>26</t>
    </r>
    <r>
      <rPr>
        <b/>
        <sz val="10"/>
        <color indexed="8"/>
        <rFont val="Arial"/>
        <family val="2"/>
      </rPr>
      <t xml:space="preserve">:
</t>
    </r>
    <r>
      <rPr>
        <sz val="8"/>
        <color theme="2" tint="-0.499984740745262"/>
        <rFont val="Arial"/>
        <family val="2"/>
      </rPr>
      <t xml:space="preserve">(Numerator IN </t>
    </r>
    <r>
      <rPr>
        <sz val="8"/>
        <color theme="0" tint="-0.499984740745262"/>
        <rFont val="Arial"/>
        <family val="2"/>
      </rPr>
      <t>26</t>
    </r>
    <r>
      <rPr>
        <sz val="8"/>
        <color theme="2" tint="-0.499984740745262"/>
        <rFont val="Arial"/>
        <family val="2"/>
      </rPr>
      <t>)</t>
    </r>
  </si>
  <si>
    <r>
      <t xml:space="preserve">KN </t>
    </r>
    <r>
      <rPr>
        <b/>
        <sz val="11"/>
        <rFont val="Arial"/>
        <family val="2"/>
      </rPr>
      <t>26</t>
    </r>
    <r>
      <rPr>
        <b/>
        <sz val="11"/>
        <color theme="1"/>
        <rFont val="Arial"/>
        <family val="2"/>
      </rPr>
      <t xml:space="preserve">  - Kennzahlenberechnung:
</t>
    </r>
    <r>
      <rPr>
        <sz val="9"/>
        <color theme="2" tint="-0.499984740745262"/>
        <rFont val="Arial"/>
        <family val="2"/>
      </rPr>
      <t xml:space="preserve">(IN </t>
    </r>
    <r>
      <rPr>
        <sz val="9"/>
        <color theme="0" tint="-0.499984740745262"/>
        <rFont val="Arial"/>
        <family val="2"/>
      </rPr>
      <t>26</t>
    </r>
    <r>
      <rPr>
        <sz val="9"/>
        <color theme="2" tint="-0.499984740745262"/>
        <rFont val="Arial"/>
        <family val="2"/>
      </rPr>
      <t xml:space="preserve">  - Indicator calculation)</t>
    </r>
  </si>
  <si>
    <r>
      <t xml:space="preserve">KN </t>
    </r>
    <r>
      <rPr>
        <b/>
        <sz val="11"/>
        <rFont val="Arial"/>
        <family val="2"/>
      </rPr>
      <t>26</t>
    </r>
    <r>
      <rPr>
        <b/>
        <sz val="11"/>
        <color indexed="8"/>
        <rFont val="Arial"/>
        <family val="2"/>
      </rPr>
      <t xml:space="preserve"> - Kombinierte Radiochemotherapie bei SCLC Stad. IIB – IIIC
</t>
    </r>
    <r>
      <rPr>
        <b/>
        <sz val="9"/>
        <color theme="6" tint="-0.249977111117893"/>
        <rFont val="Arial"/>
        <family val="2"/>
      </rPr>
      <t xml:space="preserve">(IN </t>
    </r>
    <r>
      <rPr>
        <b/>
        <sz val="9"/>
        <color theme="0" tint="-0.499984740745262"/>
        <rFont val="Arial"/>
        <family val="2"/>
      </rPr>
      <t>26</t>
    </r>
    <r>
      <rPr>
        <b/>
        <sz val="9"/>
        <color theme="6" tint="-0.249977111117893"/>
        <rFont val="Arial"/>
        <family val="2"/>
      </rPr>
      <t xml:space="preserve">  - Combined radiochemotherapy for SCLC stages IIB – IIIC)</t>
    </r>
  </si>
  <si>
    <r>
      <t>KN</t>
    </r>
    <r>
      <rPr>
        <b/>
        <sz val="11"/>
        <color rgb="FF00B050"/>
        <rFont val="Arial"/>
        <family val="2"/>
      </rPr>
      <t xml:space="preserve"> </t>
    </r>
    <r>
      <rPr>
        <b/>
        <sz val="11"/>
        <rFont val="Arial"/>
        <family val="2"/>
      </rPr>
      <t xml:space="preserve">27 - Prophylaktische Schädelbestrahlung bei SCLC (Limited disease)
</t>
    </r>
    <r>
      <rPr>
        <b/>
        <sz val="9"/>
        <color theme="6" tint="-0.249977111117893"/>
        <rFont val="Arial"/>
        <family val="2"/>
      </rPr>
      <t>(IN</t>
    </r>
    <r>
      <rPr>
        <b/>
        <sz val="9"/>
        <color rgb="FF00B050"/>
        <rFont val="Arial"/>
        <family val="2"/>
      </rPr>
      <t xml:space="preserve"> </t>
    </r>
    <r>
      <rPr>
        <b/>
        <sz val="9"/>
        <color theme="0" tint="-0.499984740745262"/>
        <rFont val="Arial"/>
        <family val="2"/>
      </rPr>
      <t>27</t>
    </r>
    <r>
      <rPr>
        <b/>
        <sz val="9"/>
        <color theme="6" tint="-0.249977111117893"/>
        <rFont val="Arial"/>
        <family val="2"/>
      </rPr>
      <t xml:space="preserve"> - Prophylactic cranial irradiation for SCLC (limited disease))</t>
    </r>
  </si>
  <si>
    <t>KN 27 - Kennzahlenbogen:</t>
  </si>
  <si>
    <r>
      <t xml:space="preserve">KN </t>
    </r>
    <r>
      <rPr>
        <b/>
        <sz val="11"/>
        <rFont val="Arial"/>
        <family val="2"/>
      </rPr>
      <t>27</t>
    </r>
    <r>
      <rPr>
        <b/>
        <sz val="11"/>
        <color theme="1"/>
        <rFont val="Arial"/>
        <family val="2"/>
      </rPr>
      <t xml:space="preserve"> - Kennzahlenberechnung:
</t>
    </r>
    <r>
      <rPr>
        <sz val="9"/>
        <color theme="2" tint="-0.499984740745262"/>
        <rFont val="Arial"/>
        <family val="2"/>
      </rPr>
      <t xml:space="preserve">(IN </t>
    </r>
    <r>
      <rPr>
        <sz val="9"/>
        <color theme="0" tint="-0.499984740745262"/>
        <rFont val="Arial"/>
        <family val="2"/>
      </rPr>
      <t>27</t>
    </r>
    <r>
      <rPr>
        <sz val="9"/>
        <color rgb="FF00B050"/>
        <rFont val="Arial"/>
        <family val="2"/>
      </rPr>
      <t xml:space="preserve"> </t>
    </r>
    <r>
      <rPr>
        <sz val="9"/>
        <color theme="2" tint="-0.499984740745262"/>
        <rFont val="Arial"/>
        <family val="2"/>
      </rPr>
      <t>- Indicator calculation)</t>
    </r>
  </si>
  <si>
    <r>
      <t xml:space="preserve">Zähler KN </t>
    </r>
    <r>
      <rPr>
        <b/>
        <sz val="10"/>
        <rFont val="Arial"/>
        <family val="2"/>
      </rPr>
      <t>27</t>
    </r>
    <r>
      <rPr>
        <b/>
        <sz val="10"/>
        <color indexed="8"/>
        <rFont val="Arial"/>
        <family val="2"/>
      </rPr>
      <t xml:space="preserve">:
</t>
    </r>
    <r>
      <rPr>
        <sz val="8"/>
        <color theme="2" tint="-0.499984740745262"/>
        <rFont val="Arial"/>
        <family val="2"/>
      </rPr>
      <t>(Numerator IN</t>
    </r>
    <r>
      <rPr>
        <sz val="8"/>
        <color rgb="FFFF0000"/>
        <rFont val="Arial"/>
        <family val="2"/>
      </rPr>
      <t xml:space="preserve"> </t>
    </r>
    <r>
      <rPr>
        <sz val="8"/>
        <color theme="0" tint="-0.499984740745262"/>
        <rFont val="Arial"/>
        <family val="2"/>
      </rPr>
      <t>27</t>
    </r>
    <r>
      <rPr>
        <sz val="8"/>
        <color theme="2" tint="-0.499984740745262"/>
        <rFont val="Arial"/>
        <family val="2"/>
      </rPr>
      <t>)</t>
    </r>
  </si>
  <si>
    <r>
      <t xml:space="preserve">Grundgesamtheit KN </t>
    </r>
    <r>
      <rPr>
        <b/>
        <sz val="10"/>
        <rFont val="Arial"/>
        <family val="2"/>
      </rPr>
      <t>27</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27</t>
    </r>
    <r>
      <rPr>
        <sz val="8"/>
        <color theme="2" tint="-0.499984740745262"/>
        <rFont val="Arial"/>
        <family val="2"/>
      </rPr>
      <t>)</t>
    </r>
  </si>
  <si>
    <t>KN 28  - Kennzahlenbogen:</t>
  </si>
  <si>
    <r>
      <t>KN</t>
    </r>
    <r>
      <rPr>
        <b/>
        <sz val="11"/>
        <color rgb="FF00B050"/>
        <rFont val="Arial"/>
        <family val="2"/>
      </rPr>
      <t xml:space="preserve"> </t>
    </r>
    <r>
      <rPr>
        <b/>
        <sz val="11"/>
        <rFont val="Arial"/>
        <family val="2"/>
      </rPr>
      <t xml:space="preserve">28 - Chemo-Immuntherapie bei SCLC
</t>
    </r>
    <r>
      <rPr>
        <b/>
        <sz val="9"/>
        <color theme="6" tint="-0.249977111117893"/>
        <rFont val="Arial"/>
        <family val="2"/>
      </rPr>
      <t>(IN</t>
    </r>
    <r>
      <rPr>
        <b/>
        <sz val="9"/>
        <color rgb="FF00B050"/>
        <rFont val="Arial"/>
        <family val="2"/>
      </rPr>
      <t xml:space="preserve"> </t>
    </r>
    <r>
      <rPr>
        <b/>
        <sz val="9"/>
        <color theme="0" tint="-0.499984740745262"/>
        <rFont val="Arial"/>
        <family val="2"/>
      </rPr>
      <t>28</t>
    </r>
    <r>
      <rPr>
        <b/>
        <sz val="9"/>
        <color rgb="FFFF0000"/>
        <rFont val="Arial"/>
        <family val="2"/>
      </rPr>
      <t xml:space="preserve"> </t>
    </r>
    <r>
      <rPr>
        <b/>
        <sz val="9"/>
        <color theme="6" tint="-0.249977111117893"/>
        <rFont val="Arial"/>
        <family val="2"/>
      </rPr>
      <t>- Chemo-immunotherapy in SCLC)</t>
    </r>
  </si>
  <si>
    <r>
      <t xml:space="preserve">KN </t>
    </r>
    <r>
      <rPr>
        <b/>
        <sz val="11"/>
        <rFont val="Arial"/>
        <family val="2"/>
      </rPr>
      <t>28</t>
    </r>
    <r>
      <rPr>
        <b/>
        <sz val="11"/>
        <color theme="1"/>
        <rFont val="Arial"/>
        <family val="2"/>
      </rPr>
      <t xml:space="preserve">  - Kennzahlenberechnung:
</t>
    </r>
    <r>
      <rPr>
        <sz val="9"/>
        <color theme="2" tint="-0.499984740745262"/>
        <rFont val="Arial"/>
        <family val="2"/>
      </rPr>
      <t xml:space="preserve">(IN </t>
    </r>
    <r>
      <rPr>
        <sz val="9"/>
        <color rgb="FF00B050"/>
        <rFont val="Arial"/>
        <family val="2"/>
      </rPr>
      <t xml:space="preserve"> </t>
    </r>
    <r>
      <rPr>
        <sz val="9"/>
        <color theme="0" tint="-0.499984740745262"/>
        <rFont val="Arial"/>
        <family val="2"/>
      </rPr>
      <t>28</t>
    </r>
    <r>
      <rPr>
        <sz val="9"/>
        <color theme="2" tint="-0.499984740745262"/>
        <rFont val="Arial"/>
        <family val="2"/>
      </rPr>
      <t xml:space="preserve">  - Indicator calculation)</t>
    </r>
  </si>
  <si>
    <r>
      <t xml:space="preserve">Zähler KN </t>
    </r>
    <r>
      <rPr>
        <b/>
        <sz val="10"/>
        <rFont val="Arial"/>
        <family val="2"/>
      </rPr>
      <t>28</t>
    </r>
    <r>
      <rPr>
        <b/>
        <sz val="10"/>
        <color indexed="8"/>
        <rFont val="Arial"/>
        <family val="2"/>
      </rPr>
      <t xml:space="preserve"> :
</t>
    </r>
    <r>
      <rPr>
        <sz val="8"/>
        <color theme="2" tint="-0.499984740745262"/>
        <rFont val="Arial"/>
        <family val="2"/>
      </rPr>
      <t xml:space="preserve">(Numerator IN </t>
    </r>
    <r>
      <rPr>
        <sz val="8"/>
        <color theme="0" tint="-0.499984740745262"/>
        <rFont val="Arial"/>
        <family val="2"/>
      </rPr>
      <t>28</t>
    </r>
    <r>
      <rPr>
        <sz val="8"/>
        <color theme="2" tint="-0.499984740745262"/>
        <rFont val="Arial"/>
        <family val="2"/>
      </rPr>
      <t xml:space="preserve"> )</t>
    </r>
  </si>
  <si>
    <r>
      <t xml:space="preserve">Grundgesamtheit KN </t>
    </r>
    <r>
      <rPr>
        <b/>
        <sz val="10"/>
        <rFont val="Arial"/>
        <family val="2"/>
      </rPr>
      <t>28</t>
    </r>
    <r>
      <rPr>
        <b/>
        <sz val="10"/>
        <color indexed="8"/>
        <rFont val="Arial"/>
        <family val="2"/>
      </rPr>
      <t xml:space="preserve">:
</t>
    </r>
    <r>
      <rPr>
        <sz val="8"/>
        <color theme="2" tint="-0.499984740745262"/>
        <rFont val="Arial"/>
        <family val="2"/>
      </rPr>
      <t xml:space="preserve">(Population (= denominator) IN </t>
    </r>
    <r>
      <rPr>
        <sz val="8"/>
        <color rgb="FF00B050"/>
        <rFont val="Arial"/>
        <family val="2"/>
      </rPr>
      <t xml:space="preserve"> </t>
    </r>
    <r>
      <rPr>
        <sz val="8"/>
        <color theme="0" tint="-0.499984740745262"/>
        <rFont val="Arial"/>
        <family val="2"/>
      </rPr>
      <t>28</t>
    </r>
    <r>
      <rPr>
        <sz val="8"/>
        <color theme="2" tint="-0.499984740745262"/>
        <rFont val="Arial"/>
        <family val="2"/>
      </rPr>
      <t>)</t>
    </r>
  </si>
  <si>
    <r>
      <rPr>
        <b/>
        <sz val="10"/>
        <rFont val="Arial"/>
        <family val="2"/>
      </rPr>
      <t>Alle NO-, ONV- und</t>
    </r>
    <r>
      <rPr>
        <b/>
        <sz val="10"/>
        <color rgb="FFFF0000"/>
        <rFont val="Arial"/>
        <family val="2"/>
      </rPr>
      <t xml:space="preserve"> </t>
    </r>
    <r>
      <rPr>
        <b/>
        <sz val="10"/>
        <rFont val="Arial"/>
        <family val="2"/>
      </rPr>
      <t xml:space="preserve">OPD-Fälle </t>
    </r>
    <r>
      <rPr>
        <b/>
        <sz val="10"/>
        <color rgb="FFFF0000"/>
        <rFont val="Arial"/>
        <family val="2"/>
      </rPr>
      <t xml:space="preserve">
</t>
    </r>
    <r>
      <rPr>
        <sz val="8"/>
        <color theme="0" tint="-0.499984740745262"/>
        <rFont val="Arial"/>
        <family val="2"/>
      </rPr>
      <t>(All NO-, ONV and</t>
    </r>
    <r>
      <rPr>
        <sz val="8"/>
        <color rgb="FFFF0000"/>
        <rFont val="Arial"/>
        <family val="2"/>
      </rPr>
      <t xml:space="preserve"> </t>
    </r>
    <r>
      <rPr>
        <sz val="8"/>
        <color theme="0" tint="-0.499984740745262"/>
        <rFont val="Arial"/>
        <family val="2"/>
      </rPr>
      <t>OPD-cases)</t>
    </r>
  </si>
  <si>
    <r>
      <t xml:space="preserve">Grundgesamtheit KN </t>
    </r>
    <r>
      <rPr>
        <b/>
        <sz val="10"/>
        <rFont val="Arial"/>
        <family val="2"/>
      </rPr>
      <t>29</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29</t>
    </r>
    <r>
      <rPr>
        <sz val="8"/>
        <color theme="2" tint="-0.499984740745262"/>
        <rFont val="Arial"/>
        <family val="2"/>
      </rPr>
      <t>)</t>
    </r>
  </si>
  <si>
    <r>
      <t xml:space="preserve">Zähler KN </t>
    </r>
    <r>
      <rPr>
        <b/>
        <sz val="10"/>
        <rFont val="Arial"/>
        <family val="2"/>
      </rPr>
      <t>29</t>
    </r>
    <r>
      <rPr>
        <b/>
        <sz val="10"/>
        <color indexed="8"/>
        <rFont val="Arial"/>
        <family val="2"/>
      </rPr>
      <t xml:space="preserve">:
</t>
    </r>
    <r>
      <rPr>
        <sz val="8"/>
        <color theme="2" tint="-0.499984740745262"/>
        <rFont val="Arial"/>
        <family val="2"/>
      </rPr>
      <t xml:space="preserve">(Numerator IN </t>
    </r>
    <r>
      <rPr>
        <sz val="8"/>
        <color theme="0" tint="-0.499984740745262"/>
        <rFont val="Arial"/>
        <family val="2"/>
      </rPr>
      <t>29</t>
    </r>
    <r>
      <rPr>
        <sz val="8"/>
        <color theme="2" tint="-0.499984740745262"/>
        <rFont val="Arial"/>
        <family val="2"/>
      </rPr>
      <t>)</t>
    </r>
  </si>
  <si>
    <r>
      <t>KN</t>
    </r>
    <r>
      <rPr>
        <b/>
        <sz val="11"/>
        <color rgb="FF00B050"/>
        <rFont val="Arial"/>
        <family val="2"/>
      </rPr>
      <t xml:space="preserve"> </t>
    </r>
    <r>
      <rPr>
        <b/>
        <sz val="11"/>
        <rFont val="Arial"/>
        <family val="2"/>
      </rPr>
      <t>29</t>
    </r>
    <r>
      <rPr>
        <b/>
        <sz val="11"/>
        <color theme="1"/>
        <rFont val="Arial"/>
        <family val="2"/>
      </rPr>
      <t xml:space="preserve">- Kennzahlenberechnung:
</t>
    </r>
    <r>
      <rPr>
        <sz val="9"/>
        <color theme="2" tint="-0.499984740745262"/>
        <rFont val="Arial"/>
        <family val="2"/>
      </rPr>
      <t xml:space="preserve">(IN </t>
    </r>
    <r>
      <rPr>
        <sz val="9"/>
        <color theme="0" tint="-0.499984740745262"/>
        <rFont val="Arial"/>
        <family val="2"/>
      </rPr>
      <t>29</t>
    </r>
    <r>
      <rPr>
        <sz val="9"/>
        <color theme="2" tint="-0.499984740745262"/>
        <rFont val="Arial"/>
        <family val="2"/>
      </rPr>
      <t xml:space="preserve"> - Indicator calculation)</t>
    </r>
  </si>
  <si>
    <t>KN 29 - Kennzahlenbogen:</t>
  </si>
  <si>
    <r>
      <t xml:space="preserve">KN </t>
    </r>
    <r>
      <rPr>
        <b/>
        <sz val="11"/>
        <rFont val="Arial"/>
        <family val="2"/>
      </rPr>
      <t>29</t>
    </r>
    <r>
      <rPr>
        <b/>
        <sz val="11"/>
        <color indexed="8"/>
        <rFont val="Arial"/>
        <family val="2"/>
      </rPr>
      <t xml:space="preserve"> - CTCAE Grad V unter Systemtherapie
</t>
    </r>
    <r>
      <rPr>
        <b/>
        <sz val="9"/>
        <color theme="6" tint="-0.249977111117893"/>
        <rFont val="Arial"/>
        <family val="2"/>
      </rPr>
      <t>(IN</t>
    </r>
    <r>
      <rPr>
        <b/>
        <sz val="9"/>
        <color rgb="FF00B050"/>
        <rFont val="Arial"/>
        <family val="2"/>
      </rPr>
      <t xml:space="preserve"> </t>
    </r>
    <r>
      <rPr>
        <b/>
        <sz val="9"/>
        <color theme="0" tint="-0.499984740745262"/>
        <rFont val="Arial"/>
        <family val="2"/>
      </rPr>
      <t>29</t>
    </r>
    <r>
      <rPr>
        <b/>
        <sz val="9"/>
        <color theme="6" tint="-0.249977111117893"/>
        <rFont val="Arial"/>
        <family val="2"/>
      </rPr>
      <t>- CTCAE stage V on systemic therapy)</t>
    </r>
  </si>
  <si>
    <r>
      <t xml:space="preserve">KN </t>
    </r>
    <r>
      <rPr>
        <b/>
        <sz val="11"/>
        <rFont val="Arial"/>
        <family val="2"/>
      </rPr>
      <t>30</t>
    </r>
    <r>
      <rPr>
        <b/>
        <sz val="11"/>
        <color theme="1"/>
        <rFont val="Arial"/>
        <family val="2"/>
      </rPr>
      <t xml:space="preserve"> - Kennzahlenbogen:</t>
    </r>
  </si>
  <si>
    <r>
      <rPr>
        <b/>
        <sz val="10"/>
        <rFont val="Arial"/>
        <family val="2"/>
      </rPr>
      <t>Alle NO-, ONV- und OPD-Fälle</t>
    </r>
    <r>
      <rPr>
        <b/>
        <sz val="10"/>
        <color rgb="FFFF0000"/>
        <rFont val="Arial"/>
        <family val="2"/>
      </rPr>
      <t xml:space="preserve">
</t>
    </r>
    <r>
      <rPr>
        <sz val="8"/>
        <color theme="0" tint="-0.499984740745262"/>
        <rFont val="Arial"/>
        <family val="2"/>
      </rPr>
      <t>(All NO-, ONV and</t>
    </r>
    <r>
      <rPr>
        <sz val="8"/>
        <color rgb="FFFF0000"/>
        <rFont val="Arial"/>
        <family val="2"/>
      </rPr>
      <t xml:space="preserve"> </t>
    </r>
    <r>
      <rPr>
        <sz val="8"/>
        <color theme="0" tint="-0.499984740745262"/>
        <rFont val="Arial"/>
        <family val="2"/>
      </rPr>
      <t>OPD-cases)</t>
    </r>
  </si>
  <si>
    <r>
      <t>Grundgesamtheit KN</t>
    </r>
    <r>
      <rPr>
        <b/>
        <sz val="10"/>
        <color rgb="FF00B050"/>
        <rFont val="Arial"/>
        <family val="2"/>
      </rPr>
      <t xml:space="preserve"> </t>
    </r>
    <r>
      <rPr>
        <b/>
        <sz val="10"/>
        <rFont val="Arial"/>
        <family val="2"/>
      </rPr>
      <t>30</t>
    </r>
    <r>
      <rPr>
        <b/>
        <sz val="10"/>
        <color indexed="8"/>
        <rFont val="Arial"/>
        <family val="2"/>
      </rPr>
      <t xml:space="preserve">:
</t>
    </r>
    <r>
      <rPr>
        <sz val="8"/>
        <color theme="2" tint="-0.499984740745262"/>
        <rFont val="Arial"/>
        <family val="2"/>
      </rPr>
      <t>(Population (= denominator) IN</t>
    </r>
    <r>
      <rPr>
        <sz val="8"/>
        <color rgb="FF00B050"/>
        <rFont val="Arial"/>
        <family val="2"/>
      </rPr>
      <t xml:space="preserve"> </t>
    </r>
    <r>
      <rPr>
        <sz val="8"/>
        <color theme="0" tint="-0.499984740745262"/>
        <rFont val="Arial"/>
        <family val="2"/>
      </rPr>
      <t>30</t>
    </r>
    <r>
      <rPr>
        <sz val="8"/>
        <color theme="2" tint="-0.499984740745262"/>
        <rFont val="Arial"/>
        <family val="2"/>
      </rPr>
      <t>)</t>
    </r>
  </si>
  <si>
    <r>
      <t>Zähler KN</t>
    </r>
    <r>
      <rPr>
        <b/>
        <sz val="10"/>
        <color rgb="FF00B050"/>
        <rFont val="Arial"/>
        <family val="2"/>
      </rPr>
      <t xml:space="preserve"> </t>
    </r>
    <r>
      <rPr>
        <b/>
        <sz val="10"/>
        <rFont val="Arial"/>
        <family val="2"/>
      </rPr>
      <t>30</t>
    </r>
    <r>
      <rPr>
        <b/>
        <sz val="10"/>
        <color indexed="8"/>
        <rFont val="Arial"/>
        <family val="2"/>
      </rPr>
      <t xml:space="preserve">:
</t>
    </r>
    <r>
      <rPr>
        <sz val="8"/>
        <color theme="2" tint="-0.499984740745262"/>
        <rFont val="Arial"/>
        <family val="2"/>
      </rPr>
      <t>(Numerator IN</t>
    </r>
    <r>
      <rPr>
        <sz val="8"/>
        <color rgb="FF00B050"/>
        <rFont val="Arial"/>
        <family val="2"/>
      </rPr>
      <t xml:space="preserve"> </t>
    </r>
    <r>
      <rPr>
        <sz val="8"/>
        <color theme="0" tint="-0.499984740745262"/>
        <rFont val="Arial"/>
        <family val="2"/>
      </rPr>
      <t>30</t>
    </r>
    <r>
      <rPr>
        <sz val="8"/>
        <color theme="2" tint="-0.499984740745262"/>
        <rFont val="Arial"/>
        <family val="2"/>
      </rPr>
      <t>)</t>
    </r>
  </si>
  <si>
    <r>
      <t>KN</t>
    </r>
    <r>
      <rPr>
        <b/>
        <sz val="11"/>
        <color rgb="FF00B050"/>
        <rFont val="Arial"/>
        <family val="2"/>
      </rPr>
      <t xml:space="preserve"> </t>
    </r>
    <r>
      <rPr>
        <b/>
        <sz val="11"/>
        <rFont val="Arial"/>
        <family val="2"/>
      </rPr>
      <t>30</t>
    </r>
    <r>
      <rPr>
        <b/>
        <sz val="11"/>
        <color theme="1"/>
        <rFont val="Arial"/>
        <family val="2"/>
      </rPr>
      <t xml:space="preserve"> - Kennzahlenberechnung:
</t>
    </r>
    <r>
      <rPr>
        <sz val="9"/>
        <color theme="2" tint="-0.499984740745262"/>
        <rFont val="Arial"/>
        <family val="2"/>
      </rPr>
      <t>(IN</t>
    </r>
    <r>
      <rPr>
        <sz val="9"/>
        <color rgb="FF00B050"/>
        <rFont val="Arial"/>
        <family val="2"/>
      </rPr>
      <t xml:space="preserve"> </t>
    </r>
    <r>
      <rPr>
        <sz val="9"/>
        <color theme="0" tint="-0.499984740745262"/>
        <rFont val="Arial"/>
        <family val="2"/>
      </rPr>
      <t>30</t>
    </r>
    <r>
      <rPr>
        <sz val="9"/>
        <color theme="2" tint="-0.499984740745262"/>
        <rFont val="Arial"/>
        <family val="2"/>
      </rPr>
      <t>- Indicator calculation)</t>
    </r>
  </si>
  <si>
    <r>
      <t xml:space="preserve">KN </t>
    </r>
    <r>
      <rPr>
        <b/>
        <sz val="11"/>
        <rFont val="Arial"/>
        <family val="2"/>
      </rPr>
      <t>30</t>
    </r>
    <r>
      <rPr>
        <b/>
        <sz val="11"/>
        <color indexed="8"/>
        <rFont val="Arial"/>
        <family val="2"/>
      </rPr>
      <t xml:space="preserve"> - Symptomerfassung mittels MIDOS/ IPOS
</t>
    </r>
    <r>
      <rPr>
        <b/>
        <sz val="9"/>
        <color theme="6" tint="-0.249977111117893"/>
        <rFont val="Arial"/>
        <family val="2"/>
      </rPr>
      <t>(IN</t>
    </r>
    <r>
      <rPr>
        <b/>
        <sz val="9"/>
        <color rgb="FF00B050"/>
        <rFont val="Arial"/>
        <family val="2"/>
      </rPr>
      <t xml:space="preserve"> </t>
    </r>
    <r>
      <rPr>
        <b/>
        <sz val="9"/>
        <color theme="0" tint="-0.499984740745262"/>
        <rFont val="Arial"/>
        <family val="2"/>
      </rPr>
      <t>30</t>
    </r>
    <r>
      <rPr>
        <b/>
        <sz val="9"/>
        <color theme="6" tint="-0.249977111117893"/>
        <rFont val="Arial"/>
        <family val="2"/>
      </rPr>
      <t xml:space="preserve"> - Recording of symptoms using MIDOS/ IPOS)</t>
    </r>
  </si>
  <si>
    <t>KN 31 - Kennzahlenbogen:</t>
  </si>
  <si>
    <r>
      <t xml:space="preserve">KN </t>
    </r>
    <r>
      <rPr>
        <b/>
        <sz val="11"/>
        <rFont val="Arial"/>
        <family val="2"/>
      </rPr>
      <t>31</t>
    </r>
    <r>
      <rPr>
        <b/>
        <sz val="11"/>
        <color rgb="FFFF0000"/>
        <rFont val="Arial"/>
        <family val="2"/>
      </rPr>
      <t xml:space="preserve"> </t>
    </r>
    <r>
      <rPr>
        <b/>
        <sz val="11"/>
        <color indexed="8"/>
        <rFont val="Arial"/>
        <family val="2"/>
      </rPr>
      <t xml:space="preserve">- PD-L1-Testung bei NSCLC im Stadium III mit Radiochemotherapie
</t>
    </r>
    <r>
      <rPr>
        <b/>
        <sz val="9"/>
        <color theme="6" tint="-0.249977111117893"/>
        <rFont val="Arial"/>
        <family val="2"/>
      </rPr>
      <t>(IN</t>
    </r>
    <r>
      <rPr>
        <b/>
        <sz val="9"/>
        <color rgb="FF00B050"/>
        <rFont val="Arial"/>
        <family val="2"/>
      </rPr>
      <t xml:space="preserve"> </t>
    </r>
    <r>
      <rPr>
        <b/>
        <sz val="9"/>
        <color theme="0" tint="-0.499984740745262"/>
        <rFont val="Arial"/>
        <family val="2"/>
      </rPr>
      <t>31</t>
    </r>
    <r>
      <rPr>
        <b/>
        <sz val="9"/>
        <color theme="6" tint="-0.249977111117893"/>
        <rFont val="Arial"/>
        <family val="2"/>
      </rPr>
      <t xml:space="preserve"> - PD-L1 testing for NSCLC in stage III with radiochemotherapy)</t>
    </r>
  </si>
  <si>
    <r>
      <t xml:space="preserve">KN </t>
    </r>
    <r>
      <rPr>
        <b/>
        <sz val="11"/>
        <rFont val="Arial"/>
        <family val="2"/>
      </rPr>
      <t>31</t>
    </r>
    <r>
      <rPr>
        <b/>
        <sz val="11"/>
        <color theme="1"/>
        <rFont val="Arial"/>
        <family val="2"/>
      </rPr>
      <t xml:space="preserve"> - Kennzahlenberechnung:
</t>
    </r>
    <r>
      <rPr>
        <sz val="9"/>
        <color theme="2" tint="-0.499984740745262"/>
        <rFont val="Arial"/>
        <family val="2"/>
      </rPr>
      <t xml:space="preserve">(IN </t>
    </r>
    <r>
      <rPr>
        <sz val="9"/>
        <color theme="0" tint="-0.499984740745262"/>
        <rFont val="Arial"/>
        <family val="2"/>
      </rPr>
      <t>31</t>
    </r>
    <r>
      <rPr>
        <sz val="9"/>
        <color theme="2" tint="-0.499984740745262"/>
        <rFont val="Arial"/>
        <family val="2"/>
      </rPr>
      <t xml:space="preserve"> - Indicator calculation)</t>
    </r>
  </si>
  <si>
    <r>
      <t>Zähler KN</t>
    </r>
    <r>
      <rPr>
        <b/>
        <sz val="10"/>
        <color rgb="FF00B050"/>
        <rFont val="Arial"/>
        <family val="2"/>
      </rPr>
      <t xml:space="preserve"> </t>
    </r>
    <r>
      <rPr>
        <b/>
        <sz val="10"/>
        <rFont val="Arial"/>
        <family val="2"/>
      </rPr>
      <t>31</t>
    </r>
    <r>
      <rPr>
        <b/>
        <sz val="10"/>
        <color indexed="8"/>
        <rFont val="Arial"/>
        <family val="2"/>
      </rPr>
      <t xml:space="preserve">:
</t>
    </r>
    <r>
      <rPr>
        <sz val="8"/>
        <color theme="2" tint="-0.499984740745262"/>
        <rFont val="Arial"/>
        <family val="2"/>
      </rPr>
      <t>(Numerator IN</t>
    </r>
    <r>
      <rPr>
        <sz val="8"/>
        <color rgb="FF00B050"/>
        <rFont val="Arial"/>
        <family val="2"/>
      </rPr>
      <t xml:space="preserve"> </t>
    </r>
    <r>
      <rPr>
        <sz val="8"/>
        <color theme="0" tint="-0.499984740745262"/>
        <rFont val="Arial"/>
        <family val="2"/>
      </rPr>
      <t>31</t>
    </r>
    <r>
      <rPr>
        <sz val="8"/>
        <color theme="2" tint="-0.499984740745262"/>
        <rFont val="Arial"/>
        <family val="2"/>
      </rPr>
      <t>)</t>
    </r>
  </si>
  <si>
    <r>
      <t xml:space="preserve">Grundgesamtheit KN </t>
    </r>
    <r>
      <rPr>
        <b/>
        <sz val="10"/>
        <rFont val="Arial"/>
        <family val="2"/>
      </rPr>
      <t>31</t>
    </r>
    <r>
      <rPr>
        <b/>
        <sz val="10"/>
        <color indexed="8"/>
        <rFont val="Arial"/>
        <family val="2"/>
      </rPr>
      <t xml:space="preserve">:
</t>
    </r>
    <r>
      <rPr>
        <sz val="8"/>
        <color theme="2" tint="-0.499984740745262"/>
        <rFont val="Arial"/>
        <family val="2"/>
      </rPr>
      <t>(Population (= denominator) IN</t>
    </r>
    <r>
      <rPr>
        <sz val="8"/>
        <color rgb="FF00B050"/>
        <rFont val="Arial"/>
        <family val="2"/>
      </rPr>
      <t xml:space="preserve"> </t>
    </r>
    <r>
      <rPr>
        <sz val="8"/>
        <color theme="0" tint="-0.499984740745262"/>
        <rFont val="Arial"/>
        <family val="2"/>
      </rPr>
      <t>31</t>
    </r>
    <r>
      <rPr>
        <sz val="8"/>
        <color theme="2" tint="-0.499984740745262"/>
        <rFont val="Arial"/>
        <family val="2"/>
      </rPr>
      <t>)</t>
    </r>
  </si>
  <si>
    <r>
      <t xml:space="preserve">Grundgesamtheit KN </t>
    </r>
    <r>
      <rPr>
        <b/>
        <sz val="10"/>
        <rFont val="Arial"/>
        <family val="2"/>
      </rPr>
      <t>32:</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32)</t>
    </r>
  </si>
  <si>
    <r>
      <t xml:space="preserve">KN </t>
    </r>
    <r>
      <rPr>
        <b/>
        <sz val="11"/>
        <rFont val="Arial"/>
        <family val="2"/>
      </rPr>
      <t xml:space="preserve">32 </t>
    </r>
    <r>
      <rPr>
        <b/>
        <sz val="11"/>
        <color theme="1"/>
        <rFont val="Arial"/>
        <family val="2"/>
      </rPr>
      <t xml:space="preserve">- Kennzahlenberechnung:
</t>
    </r>
    <r>
      <rPr>
        <sz val="9"/>
        <color theme="2" tint="-0.499984740745262"/>
        <rFont val="Arial"/>
        <family val="2"/>
      </rPr>
      <t>(IN</t>
    </r>
    <r>
      <rPr>
        <sz val="9"/>
        <color theme="0" tint="-0.499984740745262"/>
        <rFont val="Arial"/>
        <family val="2"/>
      </rPr>
      <t xml:space="preserve"> 32</t>
    </r>
    <r>
      <rPr>
        <sz val="9"/>
        <color theme="2" tint="-0.499984740745262"/>
        <rFont val="Arial"/>
        <family val="2"/>
      </rPr>
      <t xml:space="preserve"> - Indicator calculation)</t>
    </r>
  </si>
  <si>
    <t>KN 32 - Kennzahlenbogen:</t>
  </si>
  <si>
    <r>
      <t>KN</t>
    </r>
    <r>
      <rPr>
        <b/>
        <sz val="11"/>
        <rFont val="Arial"/>
        <family val="2"/>
      </rPr>
      <t xml:space="preserve"> 32</t>
    </r>
    <r>
      <rPr>
        <b/>
        <sz val="11"/>
        <color indexed="8"/>
        <rFont val="Arial"/>
        <family val="2"/>
      </rPr>
      <t xml:space="preserve">- PD-L1-Testung bei NSCLC Stadium IV
</t>
    </r>
    <r>
      <rPr>
        <b/>
        <sz val="9"/>
        <color theme="6" tint="-0.249977111117893"/>
        <rFont val="Arial"/>
        <family val="2"/>
      </rPr>
      <t xml:space="preserve">(IN </t>
    </r>
    <r>
      <rPr>
        <b/>
        <sz val="9"/>
        <color theme="0" tint="-0.499984740745262"/>
        <rFont val="Arial"/>
        <family val="2"/>
      </rPr>
      <t xml:space="preserve">32 </t>
    </r>
    <r>
      <rPr>
        <b/>
        <sz val="9"/>
        <color theme="6" tint="-0.249977111117893"/>
        <rFont val="Arial"/>
        <family val="2"/>
      </rPr>
      <t>- PD-L1 testing for NSCLC in stage IV)</t>
    </r>
  </si>
  <si>
    <r>
      <t xml:space="preserve">Zähler KN </t>
    </r>
    <r>
      <rPr>
        <b/>
        <sz val="10"/>
        <rFont val="Arial"/>
        <family val="2"/>
      </rPr>
      <t>32</t>
    </r>
    <r>
      <rPr>
        <b/>
        <sz val="10"/>
        <color indexed="8"/>
        <rFont val="Arial"/>
        <family val="2"/>
      </rPr>
      <t xml:space="preserve">:
</t>
    </r>
    <r>
      <rPr>
        <sz val="8"/>
        <color theme="2" tint="-0.499984740745262"/>
        <rFont val="Arial"/>
        <family val="2"/>
      </rPr>
      <t xml:space="preserve">(Numerator IN </t>
    </r>
    <r>
      <rPr>
        <sz val="8"/>
        <color theme="0" tint="-0.499984740745262"/>
        <rFont val="Arial"/>
        <family val="2"/>
      </rPr>
      <t xml:space="preserve"> 32)</t>
    </r>
  </si>
  <si>
    <r>
      <t xml:space="preserve">KN 21 - (optional) - Neoadjuvante oder perioperative Systemtherapie im prätherapeutischen / klinischen Stadium IIB-IIIA
</t>
    </r>
    <r>
      <rPr>
        <b/>
        <sz val="9"/>
        <color theme="0" tint="-0.499984740745262"/>
        <rFont val="Arial"/>
        <family val="2"/>
      </rPr>
      <t>(IN 21 - (optional) - Neoadjuvant or perioperative systemic therapy in pre-therapeutic / clinical stage IIB-IIIA)</t>
    </r>
  </si>
  <si>
    <r>
      <t xml:space="preserve">Alle ONV- und ONN-Fälle
</t>
    </r>
    <r>
      <rPr>
        <sz val="8"/>
        <color theme="0" tint="-0.499984740745262"/>
        <rFont val="Arial"/>
        <family val="2"/>
      </rPr>
      <t>(All ONV- and ONN-cases)</t>
    </r>
  </si>
  <si>
    <r>
      <t xml:space="preserve">KN 13 - Videothorakoskopische (VATS) und/oder Roboter-assistierte (RATS) anatomische Resektionen
</t>
    </r>
    <r>
      <rPr>
        <b/>
        <sz val="9"/>
        <color theme="0" tint="-0.499984740745262"/>
        <rFont val="Arial"/>
        <family val="2"/>
      </rPr>
      <t>(IN 13 - Videothoracoscopic (VATS) and/or robotic-assisted (RATS) anatomic resections)</t>
    </r>
  </si>
  <si>
    <r>
      <rPr>
        <b/>
        <sz val="8"/>
        <rFont val="Arial"/>
        <family val="2"/>
      </rPr>
      <t>Mindestens eine der folgenden Ausprägungen:</t>
    </r>
    <r>
      <rPr>
        <sz val="8"/>
        <rFont val="Arial"/>
        <family val="2"/>
      </rPr>
      <t xml:space="preserve">
</t>
    </r>
    <r>
      <rPr>
        <sz val="8"/>
        <color theme="0" tint="-0.499984740745262"/>
        <rFont val="Arial"/>
        <family val="2"/>
      </rPr>
      <t>(At least one of the following values:)</t>
    </r>
    <r>
      <rPr>
        <sz val="8"/>
        <rFont val="Arial"/>
        <family val="2"/>
      </rPr>
      <t xml:space="preserve">
5-324.22 | 5-324.23 | 5-324.32 | 5-324.33 | 
5-324.34 | 5-324.62 | 5-324.a2 | 5-324.a3 | 
5-324.a4 | 5-324.a5 | 5-324.b2 | 5-324.b3 | 
5-324.b4 | 5-324.x2 | 5-324.x3 | 5-324.x4 | 
5-324.x5 | 5-324.72 | 5-324.73 | 5-324.74 | 
5-325.1 | 5-325.2 | 5-325.3 | 5-325.4 | 
5-325.6 | 5-325.7 | 5-325.8 | 5-325.9 </t>
    </r>
  </si>
  <si>
    <r>
      <rPr>
        <b/>
        <sz val="8"/>
        <rFont val="Arial"/>
        <family val="2"/>
      </rPr>
      <t>Mindestens eine der folgenden Ausprägungen:</t>
    </r>
    <r>
      <rPr>
        <sz val="8"/>
        <rFont val="Arial"/>
        <family val="2"/>
      </rPr>
      <t xml:space="preserve">
</t>
    </r>
    <r>
      <rPr>
        <sz val="8"/>
        <color theme="0" tint="-0.499984740745262"/>
        <rFont val="Arial"/>
        <family val="2"/>
      </rPr>
      <t>(At least one of the following values:)</t>
    </r>
    <r>
      <rPr>
        <sz val="8"/>
        <rFont val="Arial"/>
        <family val="2"/>
      </rPr>
      <t xml:space="preserve">
5-324.22 | 5-324.23 | 5-324.32 | 5-324.33 | 
5-324.34 | 5-324.62 | 5-324.a2 | 5-324.a3 | 
5-324.a4 | 5-324.a5 | 5-324.b2 | 5-324.b3 | 
5-324.b4 | 5-324.x2 | 5-324.x3 | 5-324.x4 | 
5-324.x5 | 5-324.72 | 5-324.73 | 5-324.74 | 
5-325.1 | 5-325.2 | 5-325.3 | 5-325.4 | 
5-325.6 | 5-325.7 | 5-325.8 | 5-325.9 | 
5-327.* | 5-328.*</t>
    </r>
  </si>
  <si>
    <r>
      <t xml:space="preserve">Ein Code der folgenden Form:
</t>
    </r>
    <r>
      <rPr>
        <sz val="8"/>
        <color theme="0" tint="-0.499984740745262"/>
        <rFont val="Arial"/>
        <family val="2"/>
      </rPr>
      <t>(A code of the following form:)</t>
    </r>
    <r>
      <rPr>
        <sz val="8"/>
        <rFont val="Arial"/>
        <family val="2"/>
      </rPr>
      <t xml:space="preserve">
5-323.* | 5-324.* | 5-325.* | 5-327.* | 5-328.*</t>
    </r>
  </si>
  <si>
    <r>
      <t xml:space="preserve">KN 8b (optional) - EBUS mit TBNA 
</t>
    </r>
    <r>
      <rPr>
        <sz val="9"/>
        <color theme="0" tint="-0.499984740745262"/>
        <rFont val="Arial"/>
        <family val="2"/>
      </rPr>
      <t>(IN 8b (optional) - EBUS with TBNA)</t>
    </r>
  </si>
  <si>
    <r>
      <t xml:space="preserve">EBUS mit TBNA
</t>
    </r>
    <r>
      <rPr>
        <sz val="8"/>
        <color theme="0" tint="-0.499984740745262"/>
        <rFont val="Arial"/>
        <family val="2"/>
      </rPr>
      <t>(EBUS with TBNA)</t>
    </r>
  </si>
  <si>
    <r>
      <t xml:space="preserve">KN 8b - Kennzahlenbogen:
</t>
    </r>
    <r>
      <rPr>
        <sz val="9"/>
        <color theme="0" tint="-0.499984740745262"/>
        <rFont val="Arial"/>
        <family val="2"/>
      </rPr>
      <t>(IN 8b Indicator sheet)</t>
    </r>
  </si>
  <si>
    <r>
      <t xml:space="preserve">Endobronchialer Ultraschall mit TBNA - je Leistungserbringer
</t>
    </r>
    <r>
      <rPr>
        <sz val="8"/>
        <color theme="0" tint="-0.499984740745262"/>
        <rFont val="Arial"/>
        <family val="2"/>
      </rPr>
      <t>(Endobronchial Ultrasound-guided with TBNA for each service provider)</t>
    </r>
  </si>
  <si>
    <r>
      <t xml:space="preserve">KN 8b - Kennzahlenberechnung:
</t>
    </r>
    <r>
      <rPr>
        <sz val="9"/>
        <color theme="0" tint="-0.499984740745262"/>
        <rFont val="Arial"/>
        <family val="2"/>
      </rPr>
      <t>(IN 8b - Indicator calculation)</t>
    </r>
  </si>
  <si>
    <r>
      <t xml:space="preserve">KN 8a - Flexible Bronchoskopie
</t>
    </r>
    <r>
      <rPr>
        <b/>
        <sz val="9"/>
        <color theme="0" tint="-0.499984740745262"/>
        <rFont val="Arial"/>
        <family val="2"/>
      </rPr>
      <t>(IN 8a - Flexible bronchoscopy)</t>
    </r>
  </si>
  <si>
    <r>
      <t xml:space="preserve">KN 8a - Kennzahlenbogen:
</t>
    </r>
    <r>
      <rPr>
        <sz val="9"/>
        <color theme="0" tint="-0.499984740745262"/>
        <rFont val="Arial"/>
        <family val="2"/>
      </rPr>
      <t>(IN 8a Indicator sheet)</t>
    </r>
  </si>
  <si>
    <r>
      <t xml:space="preserve">Alle NO-, ONV-, ONN- und OPD-Fälle
</t>
    </r>
    <r>
      <rPr>
        <sz val="8"/>
        <color theme="0" tint="-0.499984740745262"/>
        <rFont val="Arial"/>
        <family val="2"/>
      </rPr>
      <t>(All NO-, ONV-, ONN- and OPD-cases)</t>
    </r>
  </si>
  <si>
    <r>
      <t xml:space="preserve">Alle NO-, ONV-Fälle
</t>
    </r>
    <r>
      <rPr>
        <sz val="8"/>
        <color theme="0" tint="-0.499984740745262"/>
        <rFont val="Arial"/>
        <family val="2"/>
      </rPr>
      <t>(All NO-, ONV-cases)</t>
    </r>
  </si>
  <si>
    <r>
      <t xml:space="preserve">Alle NO-, ONV-, ONN- und OPD-Fälle 
</t>
    </r>
    <r>
      <rPr>
        <sz val="8"/>
        <color theme="0" tint="-0.499984740745262"/>
        <rFont val="Arial"/>
        <family val="2"/>
      </rPr>
      <t>(All NO-, ONV-, ONN- and OPD-cases)</t>
    </r>
  </si>
  <si>
    <r>
      <t xml:space="preserve">siehe Kennzahl 11b
</t>
    </r>
    <r>
      <rPr>
        <sz val="8"/>
        <color theme="0" tint="-0.499984740745262"/>
        <rFont val="Arial"/>
        <family val="2"/>
      </rPr>
      <t>(see indicator 11b)</t>
    </r>
  </si>
  <si>
    <r>
      <t xml:space="preserve">Alle NO- und OPD-Fälle
</t>
    </r>
    <r>
      <rPr>
        <sz val="8"/>
        <color theme="0" tint="-0.499984740745262"/>
        <rFont val="Arial"/>
        <family val="2"/>
      </rPr>
      <t>(All NO- and OPD-cases)</t>
    </r>
  </si>
  <si>
    <r>
      <t xml:space="preserve">Tumorkonferenzgruppe mit chronologisch 1. "Datum Tumorkonferenz":
</t>
    </r>
    <r>
      <rPr>
        <sz val="8"/>
        <color theme="0" tint="-0.499984740745262"/>
        <rFont val="Arial"/>
        <family val="2"/>
      </rPr>
      <t>(Tumor board group with chronologically 1. "Date of tumour board":)</t>
    </r>
  </si>
  <si>
    <r>
      <t xml:space="preserve">DANN Zuordnung zur Spalte des Jahres der Tumorkonferenz
</t>
    </r>
    <r>
      <rPr>
        <sz val="8"/>
        <color theme="0" tint="-0.499984740745262"/>
        <rFont val="Arial"/>
        <family val="2"/>
      </rPr>
      <t>(THEN assignment to the column of the tumour board year)</t>
    </r>
  </si>
  <si>
    <r>
      <t xml:space="preserve">FALLS:
</t>
    </r>
    <r>
      <rPr>
        <sz val="8"/>
        <color theme="0" tint="-0.499984740745262"/>
        <rFont val="Arial"/>
        <family val="2"/>
      </rPr>
      <t>(IF)</t>
    </r>
  </si>
  <si>
    <r>
      <t xml:space="preserve">Für OPD Fälle
</t>
    </r>
    <r>
      <rPr>
        <sz val="8"/>
        <color theme="0" tint="-0.499984740745262"/>
        <rFont val="Arial"/>
        <family val="2"/>
      </rPr>
      <t>(for OPD cases)</t>
    </r>
  </si>
  <si>
    <r>
      <t xml:space="preserve">Für NO, ONN, ONV, F and R Fälle
</t>
    </r>
    <r>
      <rPr>
        <sz val="8"/>
        <color theme="0" tint="-0.499984740745262"/>
        <rFont val="Arial"/>
        <family val="2"/>
      </rPr>
      <t>(for NO, ONN, ONV, F, and R cases)</t>
    </r>
  </si>
  <si>
    <r>
      <t xml:space="preserve">Nein (N)
leer </t>
    </r>
    <r>
      <rPr>
        <sz val="8"/>
        <color theme="0" tint="-0.499984740745262"/>
        <rFont val="Arial"/>
        <family val="2"/>
      </rPr>
      <t>(empty)</t>
    </r>
  </si>
  <si>
    <r>
      <t xml:space="preserve">Primärfall ohne pathologische Diagnosesicherung (OPD) </t>
    </r>
    <r>
      <rPr>
        <b/>
        <vertAlign val="superscript"/>
        <sz val="11"/>
        <rFont val="Arial"/>
        <family val="2"/>
      </rPr>
      <t>2)</t>
    </r>
    <r>
      <rPr>
        <b/>
        <sz val="11"/>
        <rFont val="Arial"/>
        <family val="2"/>
      </rPr>
      <t xml:space="preserve">
</t>
    </r>
    <r>
      <rPr>
        <sz val="11"/>
        <color theme="0" tint="-0.499984740745262"/>
        <rFont val="Arial"/>
        <family val="2"/>
      </rPr>
      <t xml:space="preserve">primary case without pathological diagnosis confirmation (OPD) </t>
    </r>
    <r>
      <rPr>
        <vertAlign val="superscript"/>
        <sz val="11"/>
        <color theme="0" tint="-0.499984740745262"/>
        <rFont val="Arial"/>
        <family val="2"/>
      </rPr>
      <t>2)</t>
    </r>
  </si>
  <si>
    <r>
      <rPr>
        <b/>
        <sz val="8"/>
        <rFont val="Arial"/>
        <family val="2"/>
      </rPr>
      <t xml:space="preserve">Mindestens eine der folgenden Ausprägungen:
</t>
    </r>
    <r>
      <rPr>
        <sz val="8"/>
        <color theme="0" tint="-0.499984740745262"/>
        <rFont val="Arial"/>
        <family val="2"/>
      </rPr>
      <t>(At least one of the following values:)</t>
    </r>
    <r>
      <rPr>
        <sz val="8"/>
        <rFont val="Arial"/>
        <family val="2"/>
      </rPr>
      <t xml:space="preserve">
Primärtumor/Lokalrezidiv (PL)</t>
    </r>
  </si>
  <si>
    <r>
      <t xml:space="preserve">WENN "ICD-Code Version" = "ICD-10" DANN:
</t>
    </r>
    <r>
      <rPr>
        <sz val="8"/>
        <color theme="0" tint="-0.499984740745262"/>
        <rFont val="Arial"/>
        <family val="2"/>
      </rPr>
      <t>(IF "ICD-Code version" = "ICD-10" THEN:)</t>
    </r>
  </si>
  <si>
    <r>
      <t xml:space="preserve">WENN "ICD-Code Version" = "ICD-11" DANN: 
</t>
    </r>
    <r>
      <rPr>
        <sz val="8"/>
        <color theme="0" tint="-0.499984740745262"/>
        <rFont val="Arial"/>
        <family val="2"/>
      </rPr>
      <t>(IF "ICD-Code version" = "ICD-11" THEN:)</t>
    </r>
  </si>
  <si>
    <r>
      <t xml:space="preserve">Mind. 1 Tumorkonferenz-Gruppe:
</t>
    </r>
    <r>
      <rPr>
        <sz val="8"/>
        <color theme="0" tint="-0.499984740745262"/>
        <rFont val="Arial"/>
        <family val="2"/>
      </rPr>
      <t>(At least 1 tumour board group:)</t>
    </r>
  </si>
  <si>
    <r>
      <rPr>
        <b/>
        <sz val="8"/>
        <rFont val="Arial"/>
        <family val="2"/>
      </rPr>
      <t>Mindestens eine der folgenden Ausprägungen:</t>
    </r>
    <r>
      <rPr>
        <sz val="8"/>
        <rFont val="Arial"/>
        <family val="2"/>
      </rPr>
      <t xml:space="preserve">
</t>
    </r>
    <r>
      <rPr>
        <sz val="8"/>
        <color theme="0" tint="-0.499984740745262"/>
        <rFont val="Arial"/>
        <family val="2"/>
      </rPr>
      <t>(At least one of the following values:)</t>
    </r>
    <r>
      <rPr>
        <sz val="8"/>
        <rFont val="Arial"/>
        <family val="2"/>
      </rPr>
      <t xml:space="preserve">
Hauptbronchus (XA9TC5)
Lungenoberlappen (XA9HN5)
Lungenmittellappen (XA1N36)
Lungenunterlappen (XA7L34)
Intrathorakaler Lymphknoten (2D60.1)</t>
    </r>
  </si>
  <si>
    <r>
      <t xml:space="preserve">2) </t>
    </r>
    <r>
      <rPr>
        <sz val="8"/>
        <rFont val="Arial"/>
        <family val="2"/>
      </rPr>
      <t xml:space="preserve">Zählzeitpunkt der Fallkategorie "Primärfall ohne pathologische Diagnosesicherung" ist das Datum der Vorstellung Tumorkonferenz
</t>
    </r>
    <r>
      <rPr>
        <sz val="8"/>
        <color theme="0" tint="-0.499984740745262"/>
        <rFont val="Arial"/>
        <family val="2"/>
      </rPr>
      <t>(The counting date for the case category "Without pathological diagnosis confirmation" is the date of presentation at the tumour board)</t>
    </r>
  </si>
  <si>
    <r>
      <rPr>
        <b/>
        <sz val="8"/>
        <rFont val="Arial"/>
        <family val="2"/>
      </rPr>
      <t>EBUS mit TBNA</t>
    </r>
    <r>
      <rPr>
        <sz val="8"/>
        <rFont val="Arial"/>
        <family val="2"/>
      </rPr>
      <t xml:space="preserve">
(EBUS with TBNA)</t>
    </r>
  </si>
  <si>
    <t>KN-8a</t>
  </si>
  <si>
    <r>
      <t>Videothorakoskopische (VATS) u</t>
    </r>
    <r>
      <rPr>
        <b/>
        <sz val="9"/>
        <rFont val="Arial"/>
        <family val="2"/>
      </rPr>
      <t>nd/oder</t>
    </r>
    <r>
      <rPr>
        <b/>
        <sz val="9"/>
        <color theme="1"/>
        <rFont val="Arial"/>
        <family val="2"/>
      </rPr>
      <t xml:space="preserve"> Roboter-assistierte (RATS) anatomische Resektionen
</t>
    </r>
    <r>
      <rPr>
        <sz val="9"/>
        <color theme="6" tint="-0.249977111117893"/>
        <rFont val="Arial"/>
        <family val="2"/>
      </rPr>
      <t>(Videothoracoscopic (VATS) and</t>
    </r>
    <r>
      <rPr>
        <sz val="9"/>
        <color theme="0" tint="-0.499984740745262"/>
        <rFont val="Arial"/>
        <family val="2"/>
      </rPr>
      <t xml:space="preserve">/or </t>
    </r>
    <r>
      <rPr>
        <sz val="9"/>
        <color theme="6" tint="-0.249977111117893"/>
        <rFont val="Arial"/>
        <family val="2"/>
      </rPr>
      <t>robotic-assisted (RATS) anatomic resections)</t>
    </r>
  </si>
  <si>
    <r>
      <rPr>
        <b/>
        <sz val="9"/>
        <rFont val="Arial"/>
        <family val="2"/>
      </rPr>
      <t>Optional - Neoadjuvante oder perioperative Systemtherapie im prätherapeutischen / klinischen Stadium IIB-IIIA</t>
    </r>
    <r>
      <rPr>
        <b/>
        <strike/>
        <sz val="9"/>
        <color theme="0" tint="-0.499984740745262"/>
        <rFont val="Arial"/>
        <family val="2"/>
      </rPr>
      <t xml:space="preserve">
</t>
    </r>
    <r>
      <rPr>
        <sz val="9"/>
        <color theme="0" tint="-0.499984740745262"/>
        <rFont val="Arial"/>
        <family val="2"/>
      </rPr>
      <t>(Optional - Neoadjuvant or perioperative systemic therapy in pre-therapeutic / clinical stage IIB-IIIA)</t>
    </r>
  </si>
  <si>
    <r>
      <t>Molekularpathologische Untersuchung</t>
    </r>
    <r>
      <rPr>
        <b/>
        <sz val="9"/>
        <color rgb="FF00B050"/>
        <rFont val="Arial"/>
        <family val="2"/>
      </rPr>
      <t xml:space="preserve"> </t>
    </r>
    <r>
      <rPr>
        <b/>
        <sz val="9"/>
        <rFont val="Arial"/>
        <family val="2"/>
      </rPr>
      <t>bei</t>
    </r>
    <r>
      <rPr>
        <b/>
        <sz val="9"/>
        <color theme="1"/>
        <rFont val="Arial"/>
        <family val="2"/>
      </rPr>
      <t xml:space="preserve"> kurativer Tumorresektion
</t>
    </r>
    <r>
      <rPr>
        <sz val="9"/>
        <color theme="6" tint="-0.249977111117893"/>
        <rFont val="Arial"/>
        <family val="2"/>
      </rPr>
      <t>(Molecular pathological examination</t>
    </r>
    <r>
      <rPr>
        <sz val="9"/>
        <color rgb="FF00B050"/>
        <rFont val="Arial"/>
        <family val="2"/>
      </rPr>
      <t xml:space="preserve"> </t>
    </r>
    <r>
      <rPr>
        <sz val="9"/>
        <color theme="0" tint="-0.499984740745262"/>
        <rFont val="Arial"/>
        <family val="2"/>
      </rPr>
      <t>with</t>
    </r>
    <r>
      <rPr>
        <sz val="9"/>
        <color theme="6" tint="-0.249977111117893"/>
        <rFont val="Arial"/>
        <family val="2"/>
      </rPr>
      <t xml:space="preserve"> curative tumor resection)</t>
    </r>
  </si>
  <si>
    <r>
      <t>Kein Code mit "X" in Spalte B im Tabellenblatt "OPS-Codes"
(</t>
    </r>
    <r>
      <rPr>
        <sz val="8"/>
        <color theme="0" tint="-0.499984740745262"/>
        <rFont val="Arial"/>
        <family val="2"/>
      </rPr>
      <t>No code with "X" in column B of spreadsheet "OPS-Codes</t>
    </r>
    <r>
      <rPr>
        <sz val="8"/>
        <rFont val="Arial"/>
        <family val="2"/>
      </rPr>
      <t>")</t>
    </r>
  </si>
  <si>
    <t>Es sind jegliche Histologie-Codes in der Form "XXXX/Y" zugelassen. Siehe Tabellenblatt "Histologie-Codes" für die relevanten Codes.
(Any histology codes in the form "XXXX/Y" are allowed. See spreadsheet "Histologie-Codes" for the relevant codes.)</t>
  </si>
  <si>
    <t xml:space="preserve">Es wurde kein gültiger Histologie-Code angegeben. </t>
  </si>
  <si>
    <t>No valid histology code was entered.</t>
  </si>
  <si>
    <t>Nein (N)
leer (empty)</t>
  </si>
  <si>
    <t>Es sind jegliche OPS-Codes mit der Codierung 5-* zugelassen. Siehe Tabellenbaltt "OPS-Codes" für Kennzahlen-relevante Codes.
(Any OPS codes with the coding 5-* are permitted. See the table "OPS-Codes" for codes relevant to key figures.)</t>
  </si>
  <si>
    <t>Kein Code mit "X" in Spalte B im Tabellenblatt "OPS-Codes"
(No code with "X" in column B of spreadsheet "OPS-Codes")</t>
  </si>
  <si>
    <t>Alle Strahlentherapie-Gruppen:
(All radiotherapy groups:)</t>
  </si>
  <si>
    <t xml:space="preserve">For an operated primary case without neoadjuvant therapy a postoperative UICC stage must be defined. </t>
  </si>
  <si>
    <t xml:space="preserve">For an operated primary case with neoadjuvant therapy a pretherapeutic UICC stage must be defined. </t>
  </si>
  <si>
    <t>Bei Primärfall ohne pathologische Diagnosesicherung muss ein prätherapeutisches UICC Stadium angegeben werden.</t>
  </si>
  <si>
    <t xml:space="preserve">For a primary case without pathological diagnosis confirmation a pretherapeutic UICC stage must be defined. </t>
  </si>
  <si>
    <t xml:space="preserve">Bei Primärfall ohne pathologische Diagnosesicherung muss mindestens eine Tumorkonferenz angegeben werden. </t>
  </si>
  <si>
    <t xml:space="preserve">For a primary case without pathological diagnosis confirmation at least one tumoour board must be defined. </t>
  </si>
  <si>
    <t>Bei einem nicht operierten Primärfall bzw. Primärfall ohne anatomische Resektion muss ein prätherapeutisches UICC Stadium angegeben werden.</t>
  </si>
  <si>
    <t xml:space="preserve">For a non-operated primary case (or primary case without anatomical lung resection) pretherapeutic UICC stage must be defined. </t>
  </si>
  <si>
    <t>Bei einem operierten, neoadjuvant vorbehandeltem Primärfall muss ein prätherapeutisches UICC Stadium angegeben werden.</t>
  </si>
  <si>
    <t>Bei einem operierten, nicht neoadjuvant vorbehandeltem Primärfall muss ein postoperatives UICC Stadium angegeben werden.</t>
  </si>
  <si>
    <r>
      <rPr>
        <b/>
        <sz val="11"/>
        <color rgb="FF000000"/>
        <rFont val="Arial"/>
        <family val="2"/>
      </rPr>
      <t>To-Do-Liste</t>
    </r>
    <r>
      <rPr>
        <b/>
        <sz val="11"/>
        <color indexed="8"/>
        <rFont val="Arial"/>
        <family val="2"/>
      </rPr>
      <t xml:space="preserve"> </t>
    </r>
    <r>
      <rPr>
        <sz val="11"/>
        <color theme="2" tint="-0.499984740745262"/>
        <rFont val="Arial"/>
        <family val="2"/>
      </rPr>
      <t>(To-do list)</t>
    </r>
  </si>
  <si>
    <t>5-324.31</t>
  </si>
  <si>
    <t>5-324.3x</t>
  </si>
  <si>
    <t>8000/6</t>
  </si>
  <si>
    <t>Neoplasie, Metastase</t>
  </si>
  <si>
    <t>Neoplasm, metastatic</t>
  </si>
  <si>
    <t>8010/6</t>
  </si>
  <si>
    <t>Carcinoma, metastatic, NOS</t>
  </si>
  <si>
    <t>8070/6</t>
  </si>
  <si>
    <t>Plattenepithelkarzinom-Metastase o.n.A.</t>
  </si>
  <si>
    <t>Squamous cell carcinoma, metastatic, NOS</t>
  </si>
  <si>
    <t>8140/6</t>
  </si>
  <si>
    <t xml:space="preserve">Adenokarzinom-Metastase o.n.A. </t>
  </si>
  <si>
    <t>Adenocarcinoma, metastatic, NOS</t>
  </si>
  <si>
    <r>
      <t xml:space="preserve">WENN "ICD-Code Version" = "ICD-10" DANN:
</t>
    </r>
    <r>
      <rPr>
        <sz val="8"/>
        <rFont val="Arial"/>
        <family val="2"/>
      </rPr>
      <t>(IF "ICD-Code version" = "ICD-10" THEN:)</t>
    </r>
  </si>
  <si>
    <r>
      <t xml:space="preserve">WENN "ICD-Code Version" = "ICD-11" DANN: 
</t>
    </r>
    <r>
      <rPr>
        <sz val="8"/>
        <rFont val="Arial"/>
        <family val="2"/>
      </rPr>
      <t>(IF "ICD-Code version" = "ICD-11" THEN:)</t>
    </r>
  </si>
  <si>
    <t>Karzinom-Metastase o.n.A.</t>
  </si>
  <si>
    <t>unspezifisch</t>
  </si>
  <si>
    <t>If &lt;Tumortyp&gt; = 8000/6 then display "unspezifisch (8000/6)"</t>
  </si>
  <si>
    <t>If &lt;Tumortyp&gt; = 8010/6 then display "unspezifisch (8010/6)"</t>
  </si>
  <si>
    <t>If &lt;Tumortyp&gt; = 8140/6 then display "Nicht-kleinzellig (8140/6)"</t>
  </si>
  <si>
    <t>If &lt;Tumortyp&gt; = 8140/6 then display "Non-small cell (8140/6)"</t>
  </si>
  <si>
    <t>If &lt;Tumortyp&gt; = 8000/6 then display "non-specific (8000/6)"</t>
  </si>
  <si>
    <t>If &lt;Tumortyp&gt; = 8010/6 then display "non-specific (8010/6)"</t>
  </si>
  <si>
    <t xml:space="preserve">KN-21 </t>
  </si>
  <si>
    <t>If &lt;Tumortyp&gt; = 8046/3 then display "Nicht-kleinzellig (8046/3)"</t>
  </si>
  <si>
    <t>If &lt;Tumortyp&gt; = 8046/3 then display "Non-small cell (8046/3)"</t>
  </si>
  <si>
    <t>If &lt;Tumortyp&gt; = 8070/6 then display "Nicht-kleinzellig (8070/6)"</t>
  </si>
  <si>
    <t>If &lt;Tumortyp&gt; = 8070/6 then display "Non-small cell (8070/6)"</t>
  </si>
  <si>
    <t>If &lt;Tumortyp&gt; = 8140/2 then display "Nicht-kleinzellig (8140/2)"</t>
  </si>
  <si>
    <t>Keine der möglichen Ausprägungen</t>
  </si>
  <si>
    <t>Ungültige Ausprägung im Feld "Chemotherapie Substanzen"</t>
  </si>
  <si>
    <t>Ungültige Ausprägung im Feld "Antikörper-/Immuntherapie Substanzen"</t>
  </si>
  <si>
    <t>Ungültige Ausprägung im Feld "TKI-Therapie Substanzen"</t>
  </si>
  <si>
    <t>Invalid value in the "Antibody/immunotherapy substances" field</t>
  </si>
  <si>
    <t>Invalid value in the "Chemotherapy substances" field</t>
  </si>
  <si>
    <t>Invalid value in the "TKI therapy substances" field</t>
  </si>
  <si>
    <r>
      <t xml:space="preserve">Operative Primärfälle mit anatomischer Lungenresektion im Stadium IIIA/B
</t>
    </r>
    <r>
      <rPr>
        <sz val="8"/>
        <color theme="6" tint="-0.249977111117893"/>
        <rFont val="Arial"/>
        <family val="2"/>
      </rPr>
      <t>(Surgical primary cases of anatomical lung resection in stages IIIIA/B)</t>
    </r>
  </si>
  <si>
    <r>
      <t xml:space="preserve">Videothorakoskopische (VATS) und/oder Roboter-assistierte (RATS) anatomische Resektionen
</t>
    </r>
    <r>
      <rPr>
        <sz val="8"/>
        <color theme="2" tint="-0.499984740745262"/>
        <rFont val="Arial"/>
        <family val="2"/>
      </rPr>
      <t>(Videothoracoscopic (VATS) and/or robotic-assisted (RATS) anatomic resections)</t>
    </r>
  </si>
  <si>
    <t>Date of inclusion</t>
  </si>
  <si>
    <t>Consider the &lt;Systemtherapie&gt; group with the chronologically first date of &lt;Systemtherapie_Beginn&gt; (not empty) where 
&lt;Systemtherapie_Therapieart&gt; = ZS | CZ | CIZ | IZ
Display "&lt;Systemtherapie_Beginn&gt; - &lt;Systemtherapie_Ende&gt;"</t>
  </si>
  <si>
    <r>
      <t xml:space="preserve">Mind. 1 Operation-Gruppe:
</t>
    </r>
    <r>
      <rPr>
        <sz val="8"/>
        <rFont val="Arial"/>
        <family val="2"/>
      </rPr>
      <t>(At least 1 surgery group:)</t>
    </r>
  </si>
  <si>
    <r>
      <t xml:space="preserve">Alle NO-, ONV- und ONN-Fälle 
</t>
    </r>
    <r>
      <rPr>
        <sz val="8"/>
        <rFont val="Arial"/>
        <family val="2"/>
      </rPr>
      <t>(All NO- and ONV-cases)</t>
    </r>
  </si>
  <si>
    <r>
      <rPr>
        <b/>
        <sz val="8"/>
        <rFont val="Arial"/>
        <family val="2"/>
      </rPr>
      <t xml:space="preserve">Mindestens eine der folgenden Ausprägungen:
</t>
    </r>
    <r>
      <rPr>
        <sz val="8"/>
        <rFont val="Arial"/>
        <family val="2"/>
      </rPr>
      <t>(At least one of the following values:)
Primärtumor/Lokalrezidiv (PL)</t>
    </r>
  </si>
  <si>
    <r>
      <t xml:space="preserve">Alle Histologie-Gruppe mit:
</t>
    </r>
    <r>
      <rPr>
        <sz val="8"/>
        <rFont val="Arial"/>
        <family val="2"/>
      </rPr>
      <t>(For all Histology group with)</t>
    </r>
  </si>
  <si>
    <r>
      <rPr>
        <sz val="8"/>
        <rFont val="Arial"/>
        <family val="2"/>
      </rPr>
      <t>Kein Code aus Tabellenblatt "Histologie-Codes"</t>
    </r>
    <r>
      <rPr>
        <b/>
        <sz val="8"/>
        <rFont val="Arial"/>
        <family val="2"/>
      </rPr>
      <t xml:space="preserve">
</t>
    </r>
    <r>
      <rPr>
        <sz val="8"/>
        <rFont val="Arial"/>
        <family val="2"/>
      </rPr>
      <t>(No code of spreadsheet "Histologie-Codes")
oder (or)
leer (empty)</t>
    </r>
    <r>
      <rPr>
        <b/>
        <sz val="8"/>
        <rFont val="Arial"/>
        <family val="2"/>
      </rPr>
      <t xml:space="preserve">
</t>
    </r>
  </si>
  <si>
    <r>
      <t>Tumortyp (ICD-0-3)</t>
    </r>
    <r>
      <rPr>
        <vertAlign val="superscript"/>
        <sz val="8"/>
        <rFont val="Arial"/>
        <family val="2"/>
      </rPr>
      <t>1)</t>
    </r>
  </si>
  <si>
    <r>
      <t xml:space="preserve">Alle Operation-Gruppen:
</t>
    </r>
    <r>
      <rPr>
        <sz val="8"/>
        <rFont val="Arial"/>
        <family val="2"/>
      </rPr>
      <t>(For all surgery groups:)</t>
    </r>
  </si>
  <si>
    <r>
      <t xml:space="preserve">Mind. 1 Strahlentherapie-Gruppe:
</t>
    </r>
    <r>
      <rPr>
        <sz val="8"/>
        <rFont val="Arial"/>
        <family val="2"/>
      </rPr>
      <t>(At least 1 radiotherapy group:)</t>
    </r>
  </si>
  <si>
    <r>
      <t xml:space="preserve">ODER
</t>
    </r>
    <r>
      <rPr>
        <sz val="8"/>
        <rFont val="Arial"/>
        <family val="2"/>
      </rPr>
      <t>(OR)</t>
    </r>
  </si>
  <si>
    <r>
      <t xml:space="preserve">Mind. 1 Systemtherapie-Gruppe:
</t>
    </r>
    <r>
      <rPr>
        <sz val="8"/>
        <rFont val="Arial"/>
        <family val="2"/>
      </rPr>
      <t>(At least 1 systemic therapy group:)</t>
    </r>
  </si>
  <si>
    <r>
      <t xml:space="preserve">Ohne Bezug zu einer operativen Therapie (O)
Adjuvant (A)
Intraoperativ (I)
Additiv (Z)
Sonstiges (S)
</t>
    </r>
    <r>
      <rPr>
        <i/>
        <sz val="8"/>
        <rFont val="Arial"/>
        <family val="2"/>
      </rPr>
      <t>leer (empty)</t>
    </r>
  </si>
  <si>
    <r>
      <t xml:space="preserve">Alle Systemtherapie-Gruppen:
</t>
    </r>
    <r>
      <rPr>
        <sz val="8"/>
        <rFont val="Arial"/>
        <family val="2"/>
      </rPr>
      <t>(All systemic therapy groups:)</t>
    </r>
  </si>
  <si>
    <r>
      <t>Ohne Bezug zu einer operativen Therapie (O)
Adjuvant (A)</t>
    </r>
    <r>
      <rPr>
        <strike/>
        <sz val="8"/>
        <rFont val="Arial"/>
        <family val="2"/>
      </rPr>
      <t xml:space="preserve">
</t>
    </r>
    <r>
      <rPr>
        <sz val="8"/>
        <rFont val="Arial"/>
        <family val="2"/>
      </rPr>
      <t xml:space="preserve">Intraoperativ (I)
Sonstiges (S)
</t>
    </r>
    <r>
      <rPr>
        <i/>
        <sz val="8"/>
        <rFont val="Arial"/>
        <family val="2"/>
      </rPr>
      <t>leer (empty)</t>
    </r>
  </si>
  <si>
    <r>
      <t xml:space="preserve">Mind. 1 Tumorkonferenz-Gruppe:
</t>
    </r>
    <r>
      <rPr>
        <sz val="8"/>
        <rFont val="Arial"/>
        <family val="2"/>
      </rPr>
      <t>(At least 1 tumour board group:)</t>
    </r>
  </si>
  <si>
    <r>
      <t>Histologie-Gruppe mit:
(</t>
    </r>
    <r>
      <rPr>
        <sz val="8"/>
        <rFont val="Arial"/>
        <family val="2"/>
      </rPr>
      <t>Histology group with</t>
    </r>
    <r>
      <rPr>
        <b/>
        <sz val="8"/>
        <rFont val="Arial"/>
        <family val="2"/>
      </rPr>
      <t>)</t>
    </r>
  </si>
  <si>
    <r>
      <t xml:space="preserve">Operation-Gruppe mit:
</t>
    </r>
    <r>
      <rPr>
        <sz val="8"/>
        <rFont val="Arial"/>
        <family val="2"/>
      </rPr>
      <t>(Surgery group with</t>
    </r>
    <r>
      <rPr>
        <b/>
        <sz val="8"/>
        <rFont val="Arial"/>
        <family val="2"/>
      </rPr>
      <t>)</t>
    </r>
  </si>
  <si>
    <r>
      <t xml:space="preserve">Für ONN- und ONV-Fälle:
</t>
    </r>
    <r>
      <rPr>
        <sz val="8"/>
        <rFont val="Arial"/>
        <family val="2"/>
      </rPr>
      <t>(For ONN- and ONV-cases)</t>
    </r>
  </si>
  <si>
    <r>
      <t xml:space="preserve">Tumorkonferenz-Gruppe mit:
</t>
    </r>
    <r>
      <rPr>
        <sz val="8"/>
        <rFont val="Arial"/>
        <family val="2"/>
      </rPr>
      <t>(Tumour board group with)</t>
    </r>
  </si>
  <si>
    <t>N</t>
  </si>
  <si>
    <t>O</t>
  </si>
  <si>
    <t>P</t>
  </si>
  <si>
    <t>Q</t>
  </si>
  <si>
    <t>T</t>
  </si>
  <si>
    <t>U</t>
  </si>
  <si>
    <t>V</t>
  </si>
  <si>
    <t>W</t>
  </si>
  <si>
    <t>Y</t>
  </si>
  <si>
    <t>Z</t>
  </si>
  <si>
    <t>AA</t>
  </si>
  <si>
    <t>AB</t>
  </si>
  <si>
    <t>AC</t>
  </si>
  <si>
    <t>Falldatum in</t>
  </si>
  <si>
    <r>
      <rPr>
        <b/>
        <sz val="8"/>
        <rFont val="Arial"/>
        <family val="2"/>
      </rPr>
      <t xml:space="preserve">Gesamt </t>
    </r>
    <r>
      <rPr>
        <sz val="8"/>
        <rFont val="Arial"/>
        <family val="2"/>
      </rPr>
      <t xml:space="preserve">
(Primärfälle + Nicht-Primärfälle)</t>
    </r>
  </si>
  <si>
    <t>Grundgesamtheit Follow-Up</t>
  </si>
  <si>
    <t>Keine Rückmeldung</t>
  </si>
  <si>
    <t>Follow-Up Quote in %</t>
  </si>
  <si>
    <t>Fälle Gesamt mit Follow-Up</t>
  </si>
  <si>
    <t>Davon postth. tumorfrei</t>
  </si>
  <si>
    <t>Davon postth. nicht tumorfrei</t>
  </si>
  <si>
    <t>Mit Progression (nicht tumorfreie Fälle)</t>
  </si>
  <si>
    <t>Mindestens 1 Ereignis in Spalte X-AA</t>
  </si>
  <si>
    <t>Lokalrezidiv
(tumorfreie Fälle)</t>
  </si>
  <si>
    <t>Lymphknotenrezidiv 
(tumorfreie Fälle)</t>
  </si>
  <si>
    <t>Neue Fernmetastasen 
(tumofreie Fälle)</t>
  </si>
  <si>
    <t>Verstorben mit Ereignis in Follow-Up</t>
  </si>
  <si>
    <t>Verstorben ohne Ereignis</t>
  </si>
  <si>
    <t>Primärfälle Gesamt</t>
  </si>
  <si>
    <t>UICC I</t>
  </si>
  <si>
    <t>UICC II</t>
  </si>
  <si>
    <t>UICC III</t>
  </si>
  <si>
    <t>UICC IV</t>
  </si>
  <si>
    <t>Nicht zuzuordnen</t>
  </si>
  <si>
    <t>Nicht-Primärfälle Gesamt</t>
  </si>
  <si>
    <t>Mehrfachnennung möglich</t>
  </si>
  <si>
    <r>
      <t xml:space="preserve">Spalte
</t>
    </r>
    <r>
      <rPr>
        <sz val="8"/>
        <color theme="0"/>
        <rFont val="Arial"/>
        <family val="2"/>
      </rPr>
      <t>(column)</t>
    </r>
  </si>
  <si>
    <r>
      <t xml:space="preserve">Alle NO-, ONV- und OPD-Fälle
</t>
    </r>
    <r>
      <rPr>
        <sz val="8"/>
        <color theme="2" tint="-0.499984740745262"/>
        <rFont val="Arial"/>
        <family val="2"/>
      </rPr>
      <t>(All NO-, ONV- and OPD-cases)</t>
    </r>
  </si>
  <si>
    <t>IA (IA)
IA1 (IA1)
IA2 (IA2)
IA3 (IA3)
IB (IB)</t>
  </si>
  <si>
    <t>Postth. UICC-Stadium</t>
  </si>
  <si>
    <t>IIA (IIA)
IIB (IIB)</t>
  </si>
  <si>
    <t>Okkult (Okk)
0 (0)</t>
  </si>
  <si>
    <r>
      <rPr>
        <b/>
        <sz val="8"/>
        <color rgb="FF000000"/>
        <rFont val="Arial"/>
        <family val="2"/>
      </rPr>
      <t>Betrachte letzte Follow-Up-Meldung (aus allen Fällen des Pat.) mit</t>
    </r>
    <r>
      <rPr>
        <b/>
        <sz val="10"/>
        <color indexed="8"/>
        <rFont val="Arial"/>
        <family val="2"/>
      </rPr>
      <t xml:space="preserve">
</t>
    </r>
    <r>
      <rPr>
        <sz val="8"/>
        <color theme="2" tint="-0.499984740745262"/>
        <rFont val="Arial"/>
        <family val="2"/>
      </rPr>
      <t>(Consider last follow-up (of all cases of the pat.) with)</t>
    </r>
  </si>
  <si>
    <r>
      <t xml:space="preserve">YYYY-MM-DD ≤ 31.12.Vorkennzahlenjahr </t>
    </r>
    <r>
      <rPr>
        <sz val="8"/>
        <color theme="2" tint="-0.499984740745262"/>
        <rFont val="Arial"/>
        <family val="2"/>
      </rPr>
      <t>(31.12. of the year previous to indicator year)</t>
    </r>
  </si>
  <si>
    <t>Verstorben (T)</t>
  </si>
  <si>
    <r>
      <rPr>
        <b/>
        <sz val="8"/>
        <color rgb="FF000000"/>
        <rFont val="Arial"/>
        <family val="2"/>
      </rPr>
      <t>FALLS</t>
    </r>
    <r>
      <rPr>
        <b/>
        <sz val="10"/>
        <color indexed="8"/>
        <rFont val="Arial"/>
        <family val="2"/>
      </rPr>
      <t xml:space="preserve">
</t>
    </r>
    <r>
      <rPr>
        <sz val="8"/>
        <color theme="2" tint="-0.499984740745262"/>
        <rFont val="Arial"/>
        <family val="2"/>
      </rPr>
      <t>(IF)</t>
    </r>
  </si>
  <si>
    <t>Klinisches Krebsregister (KKR)</t>
  </si>
  <si>
    <r>
      <rPr>
        <b/>
        <sz val="8"/>
        <color rgb="FF000000"/>
        <rFont val="Arial"/>
        <family val="2"/>
      </rPr>
      <t>DANN Zuordnung des Falls zu Spalte N</t>
    </r>
    <r>
      <rPr>
        <b/>
        <sz val="10"/>
        <color indexed="8"/>
        <rFont val="Arial"/>
        <family val="2"/>
      </rPr>
      <t xml:space="preserve">
</t>
    </r>
    <r>
      <rPr>
        <sz val="8"/>
        <color theme="2" tint="-0.499984740745262"/>
        <rFont val="Arial"/>
        <family val="2"/>
      </rPr>
      <t>(THEN assignment of case to column N)</t>
    </r>
  </si>
  <si>
    <r>
      <rPr>
        <b/>
        <sz val="8"/>
        <color rgb="FF000000"/>
        <rFont val="Arial"/>
        <family val="2"/>
      </rPr>
      <t>SONST, FALLS</t>
    </r>
    <r>
      <rPr>
        <b/>
        <sz val="10"/>
        <color indexed="8"/>
        <rFont val="Arial"/>
        <family val="2"/>
      </rPr>
      <t xml:space="preserve">
</t>
    </r>
    <r>
      <rPr>
        <sz val="8"/>
        <color theme="2" tint="-0.499984740745262"/>
        <rFont val="Arial"/>
        <family val="2"/>
      </rPr>
      <t>(IF ELSE)</t>
    </r>
  </si>
  <si>
    <t>Zentrumsleitung (ZL)
Kooperationsnetzwerk (KNW)
Patientenbefragung (PB)
Sonstiges (S)
Unbekannt (U)</t>
  </si>
  <si>
    <r>
      <rPr>
        <b/>
        <sz val="8"/>
        <color rgb="FF000000"/>
        <rFont val="Arial"/>
        <family val="2"/>
      </rPr>
      <t>DANN Zuordnung des Falls zu Spalte O</t>
    </r>
    <r>
      <rPr>
        <b/>
        <sz val="10"/>
        <color indexed="8"/>
        <rFont val="Arial"/>
        <family val="2"/>
      </rPr>
      <t xml:space="preserve">
</t>
    </r>
    <r>
      <rPr>
        <sz val="8"/>
        <color theme="2" tint="-0.499984740745262"/>
        <rFont val="Arial"/>
        <family val="2"/>
      </rPr>
      <t>(THEN assignment of case to column O)</t>
    </r>
  </si>
  <si>
    <r>
      <t xml:space="preserve">YYYY-MM-DD (letztes Datum mit den folgenden Bedingungen)
</t>
    </r>
    <r>
      <rPr>
        <sz val="8"/>
        <color theme="2" tint="-0.499984740745262"/>
        <rFont val="Arial"/>
        <family val="2"/>
      </rPr>
      <t>(last date with the following conditions)</t>
    </r>
  </si>
  <si>
    <t>Passiv (P)</t>
  </si>
  <si>
    <r>
      <rPr>
        <b/>
        <sz val="8"/>
        <color rgb="FF000000"/>
        <rFont val="Arial"/>
        <family val="2"/>
      </rPr>
      <t>DANN Zuordnung des Falls zu Spalte M</t>
    </r>
    <r>
      <rPr>
        <b/>
        <sz val="10"/>
        <color indexed="8"/>
        <rFont val="Arial"/>
        <family val="2"/>
      </rPr>
      <t xml:space="preserve">
</t>
    </r>
    <r>
      <rPr>
        <sz val="8"/>
        <color theme="2" tint="-0.499984740745262"/>
        <rFont val="Arial"/>
        <family val="2"/>
      </rPr>
      <t>(THEN assignment of case to column M)</t>
    </r>
  </si>
  <si>
    <t>Aktiv (A)</t>
  </si>
  <si>
    <t>Rezidiv (Y)</t>
  </si>
  <si>
    <t>Lokalrezidiv (R)</t>
  </si>
  <si>
    <r>
      <rPr>
        <b/>
        <sz val="8"/>
        <color rgb="FF000000"/>
        <rFont val="Arial"/>
        <family val="2"/>
      </rPr>
      <t>ODER</t>
    </r>
    <r>
      <rPr>
        <sz val="8"/>
        <color indexed="8"/>
        <rFont val="Arial"/>
        <family val="2"/>
      </rPr>
      <t xml:space="preserve">
(OR)</t>
    </r>
  </si>
  <si>
    <t>Neu aufgetretenes Lymphknotenrezidiv (R)</t>
  </si>
  <si>
    <t>Neu aufgetretene Fernmetastase(n) bzw. Metastasenrezidiv (R)</t>
  </si>
  <si>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t>
  </si>
  <si>
    <t>Tumorreste (Residualtumor) Progress (P)</t>
  </si>
  <si>
    <t>Bekannter Lymphknotenbefall Progress (P)</t>
  </si>
  <si>
    <t>Fernmetastasen Progress (P)</t>
  </si>
  <si>
    <r>
      <t xml:space="preserve">Diagnosedatum &lt; YYYY-MM-DD ≤ Sterbedatum 
</t>
    </r>
    <r>
      <rPr>
        <sz val="8"/>
        <color theme="2" tint="-0.499984740745262"/>
        <rFont val="Arial"/>
        <family val="2"/>
      </rPr>
      <t>(Date of diagnosis &lt; YYYY-MM-DD ≤ date of death)</t>
    </r>
  </si>
  <si>
    <r>
      <t xml:space="preserve">Alle Follow-Up-Gruppen zwischen Diagnosedatum des Falls und 31.12.Vorkennzahlenjahr (für alle Fälle des Pat.)
</t>
    </r>
    <r>
      <rPr>
        <sz val="8"/>
        <color theme="2" tint="-0.499984740745262"/>
        <rFont val="Arial"/>
        <family val="2"/>
      </rPr>
      <t>(All follow-up groups between date of diagnosis of the case and 31.12. of the year previous to the indicator year (in one case of the pat.))</t>
    </r>
  </si>
  <si>
    <r>
      <t xml:space="preserve">Nein (N)
Unbekannt (U)
</t>
    </r>
    <r>
      <rPr>
        <i/>
        <sz val="8"/>
        <rFont val="Arial"/>
        <family val="2"/>
      </rPr>
      <t xml:space="preserve">leer </t>
    </r>
    <r>
      <rPr>
        <i/>
        <sz val="8"/>
        <color theme="2" tint="-0.499984740745262"/>
        <rFont val="Arial"/>
        <family val="2"/>
      </rPr>
      <t>(empty)</t>
    </r>
  </si>
  <si>
    <r>
      <t xml:space="preserve">EQ Kennzahlen (Pilot)
</t>
    </r>
    <r>
      <rPr>
        <sz val="9"/>
        <color theme="6" tint="-0.249977111117893"/>
        <rFont val="Arial"/>
        <family val="2"/>
      </rPr>
      <t>(Outcome quality indicators (pilot))</t>
    </r>
  </si>
  <si>
    <r>
      <rPr>
        <b/>
        <sz val="10"/>
        <color rgb="FF000000"/>
        <rFont val="Arial"/>
        <family val="2"/>
      </rPr>
      <t>Hinweis:</t>
    </r>
    <r>
      <rPr>
        <sz val="10"/>
        <color indexed="8"/>
        <rFont val="Arial"/>
        <family val="2"/>
      </rPr>
      <t xml:space="preserve"> In der OncoBox 2.0 wird aktuell ein Konzept für die Abbildung von Kennzahlen bzgl. der Ergebnisqualität pilotiert. Diese Kennzahlen sollen analog des bestehenden Kennzahlenbogens eine strukturierte Auswertung der Ergebnisqualität ermöglichen. Im Rahmen der Pilotierung soll das Konzept und die hier abgebildeten Kennzahlen evaluiert werden. Die Kennzahlen haben aktuell keine Zertifizierungsrelevanz.</t>
    </r>
  </si>
  <si>
    <t>KN-EQ</t>
  </si>
  <si>
    <t>Follow-Up Quote nach 1 Jahr</t>
  </si>
  <si>
    <t>Möglichst hohe Follow-Up Quote nach 1 Jahr</t>
  </si>
  <si>
    <t>Follow-Up Quote nach 3 Jahren</t>
  </si>
  <si>
    <t>Möglichst hohe Follow-Up Quote nach 3 Jahren</t>
  </si>
  <si>
    <t>Disease-Free Survival nach 1 Jahr - Primärfälle Stadium I und II</t>
  </si>
  <si>
    <t>Möglichst hohes Disease-Free Survival nach 1 Jahr für Primärfälle Stadium I und II</t>
  </si>
  <si>
    <t>Primärfälle des Nenners, die nach 1 Jahr tumorfrei sind</t>
  </si>
  <si>
    <t>Disease-Free Survival nach 1 Jahr - Primärfälle Stadium III</t>
  </si>
  <si>
    <t>Möglichst hohes Disease-Free Survival nach 1 Jahr für Primärfälle Stadium III</t>
  </si>
  <si>
    <t>Disease-Free Survival nach 3 Jahren - Primärfälle Stadium I und II</t>
  </si>
  <si>
    <t>Möglichst hohes Disease-Free Survival nach 3 Jahren für Primärfälle Stadium I und II</t>
  </si>
  <si>
    <t>Primärfälle des Nenners, die nach 3 Jahren tumorfrei sind</t>
  </si>
  <si>
    <t>Overall Survival nach 1 Jahr - Nicht-Primärfälle</t>
  </si>
  <si>
    <t>Möglichst hohes Overall Survival nach 1 Jahr für Nicht-Primärfälle</t>
  </si>
  <si>
    <t>Nicht-Primärfälle des Nenners, die nach 1 Jahr leben</t>
  </si>
  <si>
    <r>
      <t xml:space="preserve">Filter für Menüs zur Ergebnisqualität (Pilot)
</t>
    </r>
    <r>
      <rPr>
        <b/>
        <sz val="9"/>
        <color theme="6" tint="-0.249977111117893"/>
        <rFont val="Arial"/>
        <family val="2"/>
      </rPr>
      <t>(Filter for menus of outcome quality (pilot))</t>
    </r>
  </si>
  <si>
    <t>EQ-Kategorie</t>
  </si>
  <si>
    <t>Postth. tumorfrei, verstorben, ohne Ereignis (PT_V_OE)</t>
  </si>
  <si>
    <t>Postth. tumorfrei, verstorben, mit Ereignis (PT_V_ME)</t>
  </si>
  <si>
    <r>
      <t xml:space="preserve">Postth. </t>
    </r>
    <r>
      <rPr>
        <u/>
        <sz val="10"/>
        <color theme="1"/>
        <rFont val="Arial"/>
        <family val="2"/>
      </rPr>
      <t>nicht</t>
    </r>
    <r>
      <rPr>
        <sz val="10"/>
        <color theme="1"/>
        <rFont val="Arial"/>
        <family val="2"/>
      </rPr>
      <t xml:space="preserve"> tumorfrei, verstorben (PNT_V)</t>
    </r>
  </si>
  <si>
    <t>Postth. tumorfrei, lebend, ohne Ereignis (PT_L_OE)</t>
  </si>
  <si>
    <t>Postth. tumorfrei, lebend, mit Ereignis (PT_L_ME)</t>
  </si>
  <si>
    <r>
      <t xml:space="preserve">Postth. </t>
    </r>
    <r>
      <rPr>
        <u/>
        <sz val="10"/>
        <color theme="1"/>
        <rFont val="Arial"/>
        <family val="2"/>
      </rPr>
      <t>nicht</t>
    </r>
    <r>
      <rPr>
        <sz val="10"/>
        <color theme="1"/>
        <rFont val="Arial"/>
        <family val="2"/>
      </rPr>
      <t xml:space="preserve"> tumorfrei, lebend (PNT_L)</t>
    </r>
  </si>
  <si>
    <r>
      <t xml:space="preserve">Postth. tumorfrei, verstorben, ohne Ereignis (PT_V_OE)
</t>
    </r>
    <r>
      <rPr>
        <sz val="9"/>
        <color theme="2" tint="-0.499984740745262"/>
        <rFont val="Arial"/>
        <family val="2"/>
      </rPr>
      <t>(Postth. tumour-free, deceased, without event)</t>
    </r>
  </si>
  <si>
    <r>
      <rPr>
        <b/>
        <sz val="10"/>
        <rFont val="Arial"/>
        <family val="2"/>
      </rPr>
      <t>Alle NO-, ONV-, ONN-, OPD-, R- und F-Fälle</t>
    </r>
    <r>
      <rPr>
        <sz val="11"/>
        <rFont val="Arial"/>
        <family val="2"/>
      </rPr>
      <t xml:space="preserve">
</t>
    </r>
    <r>
      <rPr>
        <sz val="8"/>
        <color theme="2" tint="-0.499984740745262"/>
        <rFont val="Arial"/>
        <family val="2"/>
      </rPr>
      <t>(All NO-, ONV-, ONN-, OPD-, R- and F-cases)</t>
    </r>
  </si>
  <si>
    <t>Vollremission (complete remission, CR) (V)</t>
  </si>
  <si>
    <r>
      <t xml:space="preserve">Vollremission (complete remission, CR) (V)
Beurteilung unmöglich (U)
Fehlende Angabe (X)
</t>
    </r>
    <r>
      <rPr>
        <i/>
        <sz val="8"/>
        <color theme="1"/>
        <rFont val="Arial"/>
        <family val="2"/>
      </rPr>
      <t xml:space="preserve">leer </t>
    </r>
    <r>
      <rPr>
        <i/>
        <sz val="8"/>
        <color theme="2" tint="-0.499984740745262"/>
        <rFont val="Arial"/>
        <family val="2"/>
      </rPr>
      <t>(empty)</t>
    </r>
  </si>
  <si>
    <r>
      <t xml:space="preserve">Kein Tumor nachweisbar (K)
Unbekannt (U)
Fehlende Angabe (X)
</t>
    </r>
    <r>
      <rPr>
        <i/>
        <sz val="8"/>
        <color theme="1"/>
        <rFont val="Arial"/>
        <family val="2"/>
      </rPr>
      <t xml:space="preserve">leer </t>
    </r>
    <r>
      <rPr>
        <i/>
        <sz val="8"/>
        <color theme="2" tint="-0.499984740745262"/>
        <rFont val="Arial"/>
        <family val="2"/>
      </rPr>
      <t>(empty)</t>
    </r>
  </si>
  <si>
    <r>
      <t xml:space="preserve">Kein Lymphknotenbefall nachweisbar (K)
Unbekannt (U)
Fehlende Angabe (X)
</t>
    </r>
    <r>
      <rPr>
        <i/>
        <sz val="8"/>
        <color theme="1"/>
        <rFont val="Arial"/>
        <family val="2"/>
      </rPr>
      <t xml:space="preserve">leer </t>
    </r>
    <r>
      <rPr>
        <i/>
        <sz val="8"/>
        <color theme="2" tint="-0.499984740745262"/>
        <rFont val="Arial"/>
        <family val="2"/>
      </rPr>
      <t>(empty)</t>
    </r>
  </si>
  <si>
    <r>
      <t xml:space="preserve">Keine Fernmetastasen nachweisbar (K)
Unbekannt (U)
Fehlende Angabe (X)
</t>
    </r>
    <r>
      <rPr>
        <i/>
        <sz val="8"/>
        <color theme="1"/>
        <rFont val="Arial"/>
        <family val="2"/>
      </rPr>
      <t xml:space="preserve">leer </t>
    </r>
    <r>
      <rPr>
        <i/>
        <sz val="8"/>
        <color theme="2" tint="-0.499984740745262"/>
        <rFont val="Arial"/>
        <family val="2"/>
      </rPr>
      <t>(empty)</t>
    </r>
  </si>
  <si>
    <r>
      <t xml:space="preserve">Nein (N)
Unbekannt (U)
</t>
    </r>
    <r>
      <rPr>
        <i/>
        <sz val="8"/>
        <color theme="1"/>
        <rFont val="Arial"/>
        <family val="2"/>
      </rPr>
      <t xml:space="preserve">leer </t>
    </r>
    <r>
      <rPr>
        <i/>
        <sz val="8"/>
        <color theme="2" tint="-0.499984740745262"/>
        <rFont val="Arial"/>
        <family val="2"/>
      </rPr>
      <t>(empty)</t>
    </r>
  </si>
  <si>
    <t>Vollremission (complete remission, CR) (V)
Beurteilung unmöglich (U)
Fehlende Angabe (X)</t>
  </si>
  <si>
    <t>Kein Tumor nachweisbar (K)
Unbekannt (U)
Fehlende Angabe (X)</t>
  </si>
  <si>
    <t>Kein Lymphknotenbefall nachweisbar (K)
Unbekannt (U)
Fehlende Angabe (X)</t>
  </si>
  <si>
    <t>Keine Fernmetastasen nachweisbar (K)
Unbekannt (U)
Fehlende Angabe (X)</t>
  </si>
  <si>
    <t>Nein (N)
Unbekannt (U)</t>
  </si>
  <si>
    <r>
      <rPr>
        <b/>
        <u/>
        <sz val="10"/>
        <color theme="1"/>
        <rFont val="Arial"/>
        <family val="2"/>
      </rPr>
      <t xml:space="preserve">Zeitstrahl für "Postth. tumorfrei, verstorben, ohne Ereignis":
</t>
    </r>
    <r>
      <rPr>
        <sz val="10"/>
        <color theme="2" tint="-0.499984740745262"/>
        <rFont val="Arial"/>
        <family val="2"/>
      </rPr>
      <t>(Timeline for "Postth. tumour-free, deceased, without event"):</t>
    </r>
  </si>
  <si>
    <r>
      <t xml:space="preserve">Postth. tumorfrei, verstorben, mit Ereignis (PT_V_ME)
</t>
    </r>
    <r>
      <rPr>
        <sz val="9"/>
        <color theme="2" tint="-0.499984740745262"/>
        <rFont val="Arial"/>
        <family val="2"/>
      </rPr>
      <t>(Postth. tumour-free, deceased, with event)</t>
    </r>
  </si>
  <si>
    <r>
      <t xml:space="preserve">YYYY-MM-DD ≤ 31.12.Vorkennzahlenjahr </t>
    </r>
    <r>
      <rPr>
        <sz val="8"/>
        <color theme="2" tint="-0.499984740745262"/>
        <rFont val="Arial"/>
        <family val="2"/>
      </rPr>
      <t>(year previous to indicator year)</t>
    </r>
  </si>
  <si>
    <r>
      <rPr>
        <b/>
        <u/>
        <sz val="10"/>
        <color theme="1"/>
        <rFont val="Arial"/>
        <family val="2"/>
      </rPr>
      <t xml:space="preserve">Zeitstrahl für "Postth. tumorfrei, verstorben, mit Ereignis":
</t>
    </r>
    <r>
      <rPr>
        <sz val="10"/>
        <color theme="2" tint="-0.499984740745262"/>
        <rFont val="Arial"/>
        <family val="2"/>
      </rPr>
      <t>(Timeline for "Postth. tumour-free, deceased, with event")</t>
    </r>
    <r>
      <rPr>
        <b/>
        <sz val="10"/>
        <color theme="1"/>
        <rFont val="Arial"/>
        <family val="2"/>
      </rPr>
      <t>:</t>
    </r>
  </si>
  <si>
    <r>
      <t xml:space="preserve">Postth. </t>
    </r>
    <r>
      <rPr>
        <b/>
        <u/>
        <sz val="11"/>
        <color theme="1"/>
        <rFont val="Arial"/>
        <family val="2"/>
      </rPr>
      <t>nicht</t>
    </r>
    <r>
      <rPr>
        <b/>
        <sz val="11"/>
        <color theme="1"/>
        <rFont val="Arial"/>
        <family val="2"/>
      </rPr>
      <t xml:space="preserve"> tumorfrei, verstorben (PNT_V)
</t>
    </r>
    <r>
      <rPr>
        <sz val="9"/>
        <color theme="2" tint="-0.499984740745262"/>
        <rFont val="Arial"/>
        <family val="2"/>
      </rPr>
      <t>(Postth. not tumour-free, deceased)</t>
    </r>
  </si>
  <si>
    <r>
      <rPr>
        <b/>
        <sz val="10"/>
        <rFont val="Arial"/>
        <family val="2"/>
      </rPr>
      <t>Alle NO-, ONV-, ONN-, OPD, R- und F-Fälle</t>
    </r>
    <r>
      <rPr>
        <sz val="11"/>
        <rFont val="Arial"/>
        <family val="2"/>
      </rPr>
      <t xml:space="preserve">
</t>
    </r>
    <r>
      <rPr>
        <sz val="8"/>
        <color theme="2" tint="-0.499984740745262"/>
        <rFont val="Arial"/>
        <family val="2"/>
      </rPr>
      <t>(All NO-, ONV-, ONN-, OPD-, R- and F-cases)</t>
    </r>
  </si>
  <si>
    <t>Mikroskopischer Residualtumor (R1)
Makroskopischer Residualtumor (R2)
In-Situ-Rest (R1is)
Cytologischer Rest (R1cy+)
Vorhandensein von Residualtumor kann nicht beurteilt werden (RX)</t>
  </si>
  <si>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</si>
  <si>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r>
      <rPr>
        <b/>
        <u/>
        <sz val="10"/>
        <color theme="1"/>
        <rFont val="Arial"/>
        <family val="2"/>
      </rPr>
      <t xml:space="preserve">Zeitstrahl für "Postth. nicht tumorfrei, verstorben ":
</t>
    </r>
    <r>
      <rPr>
        <sz val="10"/>
        <color theme="2" tint="-0.499984740745262"/>
        <rFont val="Arial"/>
        <family val="2"/>
      </rPr>
      <t>(Timeline for "Postth. not tumour-free, deceased"):</t>
    </r>
  </si>
  <si>
    <r>
      <t xml:space="preserve">Postth. tumorfrei, lebend, ohne Ereignis (PT_L_OE)
</t>
    </r>
    <r>
      <rPr>
        <sz val="9"/>
        <color theme="2" tint="-0.499984740745262"/>
        <rFont val="Arial"/>
        <family val="2"/>
      </rPr>
      <t>(Postth. tumour-free, alive, without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</si>
  <si>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01.01.indicator year)</t>
    </r>
  </si>
  <si>
    <t>Lebend (L)</t>
  </si>
  <si>
    <r>
      <rPr>
        <sz val="8"/>
        <rFont val="Arial"/>
        <family val="2"/>
      </rPr>
      <t xml:space="preserve">01.01.Vorkennzahlenjahr </t>
    </r>
    <r>
      <rPr>
        <sz val="8"/>
        <rFont val="Aptos Narrow"/>
        <family val="2"/>
      </rPr>
      <t>≤</t>
    </r>
    <r>
      <rPr>
        <sz val="8"/>
        <rFont val="Arial"/>
        <family val="2"/>
      </rPr>
      <t xml:space="preserve"> YYYY-MM-DD ≤ aktuelles Datum
</t>
    </r>
    <r>
      <rPr>
        <sz val="8"/>
        <color theme="2" tint="-0.499984740745262"/>
        <rFont val="Arial"/>
        <family val="2"/>
      </rPr>
      <t>(01.01. of the year previous to the indicator year ≤ YYYY-MM-DD ≤ current date)</t>
    </r>
  </si>
  <si>
    <t>Kein Tumor nachweisbar (K)</t>
  </si>
  <si>
    <t>Kein Lymphknotenbefall nachweisbar (K)</t>
  </si>
  <si>
    <t>Keine Fernmetastasen nachweisbar (K)</t>
  </si>
  <si>
    <t>Nein (N)</t>
  </si>
  <si>
    <r>
      <rPr>
        <b/>
        <u/>
        <sz val="10"/>
        <color theme="1"/>
        <rFont val="Arial"/>
        <family val="2"/>
      </rPr>
      <t xml:space="preserve">Zeitstrahl für "Postth. tumorfrei, lebend, ohne Ereignis":
</t>
    </r>
    <r>
      <rPr>
        <sz val="10"/>
        <color theme="2" tint="-0.499984740745262"/>
        <rFont val="Arial"/>
        <family val="2"/>
      </rPr>
      <t>(Timeline for "Postth. tumour-free, alive, without event"):</t>
    </r>
  </si>
  <si>
    <r>
      <t xml:space="preserve">Postth. tumorfrei, lebend, mit Ereignis (PT_L_ME)
</t>
    </r>
    <r>
      <rPr>
        <sz val="9"/>
        <rFont val="Arial"/>
        <family val="2"/>
      </rPr>
      <t>(Postth. tumour-free, alive, with event)</t>
    </r>
  </si>
  <si>
    <r>
      <rPr>
        <b/>
        <sz val="10"/>
        <rFont val="Arial"/>
        <family val="2"/>
      </rPr>
      <t>Alle NO-, ONV-, ONN-, OPD-, R- und F-Fälle</t>
    </r>
    <r>
      <rPr>
        <sz val="11"/>
        <rFont val="Arial"/>
        <family val="2"/>
      </rPr>
      <t xml:space="preserve">
</t>
    </r>
    <r>
      <rPr>
        <sz val="8"/>
        <rFont val="Arial"/>
        <family val="2"/>
      </rPr>
      <t>(All NO-, ONV-, ONN-, OPD-, R- and F-cases)</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</si>
  <si>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(empty </t>
    </r>
    <r>
      <rPr>
        <i/>
        <sz val="8"/>
        <rFont val="Arial"/>
        <family val="2"/>
      </rPr>
      <t>or</t>
    </r>
    <r>
      <rPr>
        <sz val="8"/>
        <rFont val="Arial"/>
        <family val="2"/>
      </rPr>
      <t xml:space="preserve"> YYYY-MM-DD ≥ 01.01.indicator year)</t>
    </r>
  </si>
  <si>
    <r>
      <t xml:space="preserve">01.01.Vorkennzahlenjahr </t>
    </r>
    <r>
      <rPr>
        <sz val="8"/>
        <rFont val="Aptos Narrow"/>
        <family val="2"/>
      </rPr>
      <t>≤</t>
    </r>
    <r>
      <rPr>
        <sz val="8"/>
        <rFont val="Arial"/>
        <family val="2"/>
      </rPr>
      <t xml:space="preserve"> YYYY-MM-DD ≤ aktuelles Datum
(01.01. of the year previous to the indicator year ≤ YYYY-MM-DD ≤ current date)</t>
    </r>
  </si>
  <si>
    <r>
      <rPr>
        <b/>
        <u/>
        <sz val="10"/>
        <color theme="1"/>
        <rFont val="Arial"/>
        <family val="2"/>
      </rPr>
      <t xml:space="preserve">Zeitstrahl für "Postth. tumorfrei, lebend, mit Ereignis":
</t>
    </r>
    <r>
      <rPr>
        <sz val="10"/>
        <color theme="2" tint="-0.499984740745262"/>
        <rFont val="Arial"/>
        <family val="2"/>
      </rPr>
      <t>(Timeline for "Postth. tumour-free, alive, with event"):</t>
    </r>
  </si>
  <si>
    <r>
      <t xml:space="preserve">Postth. </t>
    </r>
    <r>
      <rPr>
        <b/>
        <u/>
        <sz val="11"/>
        <color theme="1"/>
        <rFont val="Arial"/>
        <family val="2"/>
      </rPr>
      <t>nicht</t>
    </r>
    <r>
      <rPr>
        <b/>
        <sz val="11"/>
        <color theme="1"/>
        <rFont val="Arial"/>
        <family val="2"/>
      </rPr>
      <t xml:space="preserve"> tumorfrei, lebend (PNT_L)
</t>
    </r>
    <r>
      <rPr>
        <sz val="9"/>
        <color theme="2" tint="-0.499984740745262"/>
        <rFont val="Arial"/>
        <family val="2"/>
      </rPr>
      <t>(Postth. not tumour-free, alive)</t>
    </r>
  </si>
  <si>
    <r>
      <rPr>
        <b/>
        <u/>
        <sz val="10"/>
        <color theme="1"/>
        <rFont val="Arial"/>
        <family val="2"/>
      </rPr>
      <t xml:space="preserve">Zeitstrahl für "Postth. nicht tumorfrei, lebend":
</t>
    </r>
    <r>
      <rPr>
        <sz val="10"/>
        <color theme="2" tint="-0.499984740745262"/>
        <rFont val="Arial"/>
        <family val="2"/>
      </rPr>
      <t>(Timeline for "Postth. not tumour-free, alive"):</t>
    </r>
  </si>
  <si>
    <r>
      <t xml:space="preserve">EQ Klinisch (Pilot)
</t>
    </r>
    <r>
      <rPr>
        <b/>
        <sz val="9"/>
        <color theme="6" tint="-0.249977111117893"/>
        <rFont val="Arial"/>
        <family val="2"/>
      </rPr>
      <t>(Outcome quality clinical (pilot))</t>
    </r>
  </si>
  <si>
    <t>nach 1 Jahr</t>
  </si>
  <si>
    <t>nach 3 Jahren</t>
  </si>
  <si>
    <t>nach 5 Jahren</t>
  </si>
  <si>
    <t>nach 10 Jahren</t>
  </si>
  <si>
    <r>
      <t xml:space="preserve">Zuordnung gemäß Falldatum (Zähldatum)
</t>
    </r>
    <r>
      <rPr>
        <sz val="9"/>
        <color theme="2" tint="-0.499984740745262"/>
        <rFont val="Arial"/>
        <family val="2"/>
      </rPr>
      <t>(Assignment according to date of case (count date))</t>
    </r>
  </si>
  <si>
    <r>
      <t xml:space="preserve">Zeile
</t>
    </r>
    <r>
      <rPr>
        <sz val="8"/>
        <color theme="0"/>
        <rFont val="Arial"/>
        <family val="2"/>
      </rPr>
      <t>(row)</t>
    </r>
  </si>
  <si>
    <t>Nach 1 Jahr</t>
  </si>
  <si>
    <r>
      <t xml:space="preserve">siehe "EQ Performance"
</t>
    </r>
    <r>
      <rPr>
        <sz val="9"/>
        <color theme="2" tint="-0.499984740745262"/>
        <rFont val="Arial"/>
        <family val="2"/>
      </rPr>
      <t>(see "Outcome quality performance")</t>
    </r>
  </si>
  <si>
    <t>Postth. tumorfrei, verstorben, ohne Ereignis (PT_V_OE_x)</t>
  </si>
  <si>
    <t>Postth. tumorfrei, verstorben, mit Ereignis (PT_V_ME_x)</t>
  </si>
  <si>
    <r>
      <t xml:space="preserve">Postth. </t>
    </r>
    <r>
      <rPr>
        <u/>
        <sz val="10"/>
        <color theme="1"/>
        <rFont val="Arial"/>
        <family val="2"/>
      </rPr>
      <t>nicht</t>
    </r>
    <r>
      <rPr>
        <sz val="10"/>
        <color theme="1"/>
        <rFont val="Arial"/>
        <family val="2"/>
      </rPr>
      <t xml:space="preserve"> tumorfrei, verstorben (PNT_V_x)</t>
    </r>
  </si>
  <si>
    <t>Postth. tumorfrei, lebend, ohne Ereignis (PT_L_OE_x)</t>
  </si>
  <si>
    <t>Postth. tumorfrei, lebend, mit Ereignis (PT_L_ME_x)</t>
  </si>
  <si>
    <r>
      <t xml:space="preserve">Postth. </t>
    </r>
    <r>
      <rPr>
        <u/>
        <sz val="10"/>
        <color theme="1"/>
        <rFont val="Arial"/>
        <family val="2"/>
      </rPr>
      <t>nicht</t>
    </r>
    <r>
      <rPr>
        <sz val="10"/>
        <color theme="1"/>
        <rFont val="Arial"/>
        <family val="2"/>
      </rPr>
      <t xml:space="preserve"> tumorfrei, lebend (PNT_L_x)</t>
    </r>
  </si>
  <si>
    <t>Nach 3 Jahren</t>
  </si>
  <si>
    <t>x = 1 Jahr
y = 90 Tage</t>
  </si>
  <si>
    <t>Nach 10 Jahren</t>
  </si>
  <si>
    <t>Nach 5 Jahren</t>
  </si>
  <si>
    <t>x = 3 Jahre
y = 90 Tage</t>
  </si>
  <si>
    <t>x = 5 Jahre
y = 180 Tage</t>
  </si>
  <si>
    <r>
      <t xml:space="preserve">Alle Follow-Up-Gruppen zwischen Diagnosedatum des Falls und 31.12.Vorkennzahlenjahr (tumorfrei und ohne Ereignis für alle Fälle des Pat.)
</t>
    </r>
    <r>
      <rPr>
        <sz val="8"/>
        <color theme="2" tint="-0.499984740745262"/>
        <rFont val="Arial"/>
        <family val="2"/>
      </rPr>
      <t>(All follow-up groups between date of diagnosis of the case and 31.12. of the year previous to the indicator year (tumour-free and without event for all cases of the pat.))</t>
    </r>
  </si>
  <si>
    <r>
      <t xml:space="preserve">Diagnosedatum des Falls &lt; YYYY-MM-DD ≤ 31.12.Vorkennzahlenjahr 
</t>
    </r>
    <r>
      <rPr>
        <sz val="8"/>
        <color theme="2" tint="-0.499984740745262"/>
        <rFont val="Arial"/>
        <family val="2"/>
      </rPr>
      <t>(Date of diagnosis of case &lt; YYYY-MM-DD ≤ 31.12. of the year previous to indicator year)</t>
    </r>
  </si>
  <si>
    <r>
      <rPr>
        <b/>
        <sz val="10"/>
        <color rgb="FF000000"/>
        <rFont val="Arial"/>
        <family val="2"/>
      </rPr>
      <t>Mind. 1 Follow-Up-Gruppe zwischen Diagnosedatum des Falls und 31.12.Vorkennzahlenjahr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death follow-up in one case of the pat.))</t>
    </r>
  </si>
  <si>
    <r>
      <rPr>
        <b/>
        <sz val="10"/>
        <color rgb="FF000000"/>
        <rFont val="Arial"/>
        <family val="2"/>
      </rPr>
      <t>Mind. 1 Follow-Up-Gruppe zwischen Diagnosedatum des Falls und 31.12.Vorkennzahlenjahr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event in one case of the pat.))</t>
    </r>
  </si>
  <si>
    <r>
      <rPr>
        <b/>
        <sz val="10"/>
        <color rgb="FF000000"/>
        <rFont val="Arial"/>
        <family val="2"/>
      </rPr>
      <t>Alle Follow-Up-Gruppen zwischen Diagnosedatum des Falls und 31.12.Vorkennzahlenjahr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diagnosis of the case and 31.12. of the year previous to the indicator year (tumour-free and without event for all cases of the pat.))
</t>
    </r>
    <r>
      <rPr>
        <i/>
        <sz val="8"/>
        <rFont val="Arial"/>
        <family val="2"/>
      </rPr>
      <t>Hinweis: Es ist gültig, wenn keine Follow-Up-Gruppe zwischen Diagnosedatum des Fall und 31.12.Vorkennzahlenjahr vorliegt. Sofern ein Follow-Up in diesem Zeitraum vorliegt (Betrachtung aller Follow-Ups des Pat.), dann muss dieses die folgenden Bedingungen erfüllen.</t>
    </r>
    <r>
      <rPr>
        <sz val="8"/>
        <color theme="2" tint="-0.499984740745262"/>
        <rFont val="Arial"/>
        <family val="2"/>
      </rPr>
      <t xml:space="preserve">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</si>
  <si>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r>
      <t xml:space="preserve">Untersuchungsdatum Follow-Up
</t>
    </r>
    <r>
      <rPr>
        <i/>
        <sz val="8"/>
        <rFont val="Arial"/>
        <family val="2"/>
      </rPr>
      <t>(in allen Fällen des Pat.)</t>
    </r>
  </si>
  <si>
    <r>
      <rPr>
        <b/>
        <sz val="10"/>
        <color rgb="FF000000"/>
        <rFont val="Arial"/>
        <family val="2"/>
      </rPr>
      <t xml:space="preserve">Mind. 1 Follow-Up-Gruppe zwischen 01.01.Vorkennzahlenjahr und aktuellem Datum (mind. 1 "aktuelle", tumorfreie Meldung in einem Fall des Pat.)
</t>
    </r>
    <r>
      <rPr>
        <sz val="8"/>
        <color theme="2" tint="-0.499984740745262"/>
        <rFont val="Arial"/>
        <family val="2"/>
      </rPr>
      <t>(At least 1 follow-up group between 01.01. of the year previous to the indicator year and the current date (at least 1 "current" tumour-free follow-up in one case of the pat.)</t>
    </r>
    <r>
      <rPr>
        <sz val="8"/>
        <color indexed="8"/>
        <rFont val="Arial"/>
        <family val="2"/>
      </rPr>
      <t>)</t>
    </r>
  </si>
  <si>
    <t>Diagnosedatum des Falls &lt; YYYY-MM-DD ≤ 31.12.Vorkennzahlenjahr 
(Date of diagnosis of case &lt; YYYY-MM-DD ≤ 31.12. of the year previous to indicator year)</t>
  </si>
  <si>
    <r>
      <rPr>
        <b/>
        <sz val="8"/>
        <color rgb="FF000000"/>
        <rFont val="Arial"/>
        <family val="2"/>
      </rPr>
      <t>Mind. 1 Follow-Up-Gruppe zwischen Diagnosedatum des Falls und 31.12.Vorkennzahlenjahr (mind. 1 Progress-Meldung in einem Fall des Pat.)</t>
    </r>
    <r>
      <rPr>
        <b/>
        <sz val="10"/>
        <color indexed="8"/>
        <rFont val="Arial"/>
        <family val="2"/>
      </rPr>
      <t xml:space="preserve">
</t>
    </r>
    <r>
      <rPr>
        <sz val="8"/>
        <color theme="2" tint="-0.499984740745262"/>
        <rFont val="Arial"/>
        <family val="2"/>
      </rPr>
      <t>(At least 1 follow-up group between date of diagnosis of the case and 31.12. of the year previous to the indicator year (at least 1 progression follow-up in one case of the pat.))</t>
    </r>
  </si>
  <si>
    <r>
      <t xml:space="preserve">Mind. 1 Follow-Up-Gruppe zwischen Diagnosedatum des Falls und 31.12.Vorkennzahlenjahr (mind. 1 Lokalrezidiv-Meldung in einem Fall des Pat.)
</t>
    </r>
    <r>
      <rPr>
        <sz val="8"/>
        <color theme="2" tint="-0.499984740745262"/>
        <rFont val="Arial"/>
        <family val="2"/>
      </rPr>
      <t>(At least 1 follow-up group between date of diagnosis of the case and 31.12. of the year previous to the indicator year (at least 1 local recurrence follow-up in one case of the pat.))</t>
    </r>
  </si>
  <si>
    <r>
      <t xml:space="preserve">Mind. 1 Follow-Up-Gruppe zwischen Diagnosedatum des Falls und 31.12.Vorkennzahlenjahr (mind. 1 Lymphknotenrezidiv-Meldung in einem Fall des Pat.)
</t>
    </r>
    <r>
      <rPr>
        <sz val="8"/>
        <color theme="2" tint="-0.499984740745262"/>
        <rFont val="Arial"/>
        <family val="2"/>
      </rPr>
      <t>(At least 1 follow-up group between date of diagnosis of the case and 31.12. of the year previous to the indicator year (at least 1 lymph node recurrence follow-up in one case of the pat.))</t>
    </r>
  </si>
  <si>
    <r>
      <t xml:space="preserve">Mind. 1 Follow-Up-Gruppe zwischen Diagnosedatum des Falls und 31.12.Vorkennzahlenjahr (mind. 1 neu aufgetretene Fernmetastate bzw. Metastasenrezidiv in einem Fall des Pat.)
</t>
    </r>
    <r>
      <rPr>
        <sz val="8"/>
        <color theme="2" tint="-0.499984740745262"/>
        <rFont val="Arial"/>
        <family val="2"/>
      </rPr>
      <t>(At least 1 follow-up group between date of diagnosis of the case and 31.12. of the year previous to the indicator year (at least 1 new distant metastasis or metastasis recurrence in one case of the pat.))</t>
    </r>
  </si>
  <si>
    <r>
      <t xml:space="preserve">Mind. 1 Follow-Up-Gruppe zwischen Diagnosedatum des Falls und 31.12.Vorkennzahlenjahr (mind. 1 Zweittumor-Meldung in einem Fall des Pat.)
</t>
    </r>
    <r>
      <rPr>
        <sz val="8"/>
        <color theme="2" tint="-0.499984740745262"/>
        <rFont val="Arial"/>
        <family val="2"/>
      </rPr>
      <t>(At least 1 follow-up group between date of diagnosis of the case and 31.12. of the year previous to the indicator year (at least 1 secondary tumour in one case of the pat.))</t>
    </r>
  </si>
  <si>
    <r>
      <t xml:space="preserve">Diagnosedatum des Falls &lt; YYYY-MM-DD ≤ Sterbedatum 
</t>
    </r>
    <r>
      <rPr>
        <sz val="8"/>
        <color theme="2" tint="-0.499984740745262"/>
        <rFont val="Arial"/>
        <family val="2"/>
      </rPr>
      <t>(Date of diagnosis of case &lt; YYYY-MM-DD ≤ date of death)</t>
    </r>
  </si>
  <si>
    <r>
      <t xml:space="preserve">Untersuchungsdatum Follow-Up
</t>
    </r>
    <r>
      <rPr>
        <i/>
        <sz val="8"/>
        <color rgb="FF000000"/>
        <rFont val="Arial"/>
        <family val="2"/>
      </rPr>
      <t>(in allen Fällen des Pat.)</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</si>
  <si>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Bei verstorbenen Pat. ist das Sterbedatum in der Sektion "Stammdaten" und eine entsprechende Follow-Up-Gruppe mit der Sterbemeldung zu übermitteln. Sterbemeldungen zählen bis zum 31.12. des Vorkennzahlenjahres. Pat. mit Sterbemeldungen, die nach dem 31.12. des Vorkennzahlenjahres liegen, gelten im Sinne der Matrix EQ nicht als verstorben (Vergleichbarkeit zwischen Zentren mit frühem bzw. späten Audit).
</t>
    </r>
    <r>
      <rPr>
        <b/>
        <sz val="10"/>
        <color theme="1"/>
        <rFont val="Arial"/>
        <family val="2"/>
      </rPr>
      <t>3)</t>
    </r>
    <r>
      <rPr>
        <sz val="10"/>
        <color theme="1"/>
        <rFont val="Arial"/>
        <family val="2"/>
      </rPr>
      <t xml:space="preserve"> Bei mind. bis zum 31.12. des Vorkennzahlenjahres lebenden Pat. ist eine "aktuelle" Follow-Up-Meldung (zwischen 01.01.Vorkennzahlenjahr und aktuellem Datum) zu übermitteln.
</t>
    </r>
    <r>
      <rPr>
        <b/>
        <sz val="10"/>
        <color theme="1"/>
        <rFont val="Arial"/>
        <family val="2"/>
      </rPr>
      <t>4)</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t>
    </r>
  </si>
  <si>
    <r>
      <t xml:space="preserve">Möglichst hohe Follow-Up Quote nach 1 Jahr
</t>
    </r>
    <r>
      <rPr>
        <sz val="8"/>
        <color theme="6" tint="-0.249977111117893"/>
        <rFont val="Arial"/>
        <family val="2"/>
      </rPr>
      <t>(Highest possible follow-up rate after 1 year)</t>
    </r>
  </si>
  <si>
    <r>
      <t xml:space="preserve">Follow-Up Quote nach 1 Jahr
</t>
    </r>
    <r>
      <rPr>
        <sz val="8"/>
        <color theme="6" tint="-0.249977111117893"/>
        <rFont val="Arial"/>
        <family val="2"/>
      </rPr>
      <t>(Follow-up rate after 1 year)</t>
    </r>
  </si>
  <si>
    <r>
      <t xml:space="preserve">Primärfälle und Nicht-Primärfälle
</t>
    </r>
    <r>
      <rPr>
        <sz val="8"/>
        <color theme="2" tint="-0.499984740745262"/>
        <rFont val="Arial"/>
        <family val="2"/>
      </rPr>
      <t>(Primary cases and non-primary cases)</t>
    </r>
  </si>
  <si>
    <r>
      <t xml:space="preserve">Fälle des Nenners mit einem Follow-Up nach 1 Jahr
</t>
    </r>
    <r>
      <rPr>
        <sz val="8"/>
        <color theme="6" tint="-0.249977111117893"/>
        <rFont val="Arial"/>
        <family val="2"/>
      </rPr>
      <t>(Cases of the denominator with follow-up after 1 year)</t>
    </r>
  </si>
  <si>
    <r>
      <t xml:space="preserve">Zähler KN-EQ 1:
</t>
    </r>
    <r>
      <rPr>
        <sz val="8"/>
        <color theme="6" tint="-0.249977111117893"/>
        <rFont val="Arial"/>
        <family val="2"/>
      </rPr>
      <t>(Numerator IN-EQ 1)</t>
    </r>
  </si>
  <si>
    <r>
      <t xml:space="preserve">KN-EQ 1 - Kennzahlenberechnung: 
</t>
    </r>
    <r>
      <rPr>
        <sz val="9"/>
        <color theme="6" tint="-0.249977111117893"/>
        <rFont val="Arial"/>
        <family val="2"/>
      </rPr>
      <t>(IN-EQ 1 - Indicator calculation)</t>
    </r>
  </si>
  <si>
    <r>
      <t xml:space="preserve">Grundgesamtheit KN-EQ 1:
</t>
    </r>
    <r>
      <rPr>
        <sz val="8"/>
        <color theme="6" tint="-0.249977111117893"/>
        <rFont val="Arial"/>
        <family val="2"/>
      </rPr>
      <t>(Population (=denominator) IN-EQ 1)</t>
    </r>
  </si>
  <si>
    <r>
      <t xml:space="preserve">Follow-Up Quote nach 3 Jahren
</t>
    </r>
    <r>
      <rPr>
        <sz val="8"/>
        <color theme="6" tint="-0.249977111117893"/>
        <rFont val="Arial"/>
        <family val="2"/>
      </rPr>
      <t>(Follow-up rate after 3 years)</t>
    </r>
  </si>
  <si>
    <r>
      <t xml:space="preserve">Möglichst hohe Follow-Up Quote nach 3 Jahren
</t>
    </r>
    <r>
      <rPr>
        <sz val="8"/>
        <color theme="6" tint="-0.249977111117893"/>
        <rFont val="Arial"/>
        <family val="2"/>
      </rPr>
      <t>(Highest possible follow-up rate after 3 years)</t>
    </r>
  </si>
  <si>
    <r>
      <t xml:space="preserve">KN-EQ 1 - Follow-Up Quote nach 1 Jahr 
</t>
    </r>
    <r>
      <rPr>
        <b/>
        <sz val="9"/>
        <color theme="6" tint="-0.249977111117893"/>
        <rFont val="Arial"/>
        <family val="2"/>
      </rPr>
      <t>(IN-EQ 1 - Follow-up rate after 1 year)</t>
    </r>
  </si>
  <si>
    <r>
      <t xml:space="preserve">Fälle des Nenners mit einem Follow-Up nach 3 Jahren
</t>
    </r>
    <r>
      <rPr>
        <sz val="8"/>
        <color theme="6" tint="-0.249977111117893"/>
        <rFont val="Arial"/>
        <family val="2"/>
      </rPr>
      <t>(Cases of the denominator with follow-up after 3 years)</t>
    </r>
  </si>
  <si>
    <r>
      <t xml:space="preserve">Primärfälle des Nenners, die nach 1 Jahr tumorfrei sind
</t>
    </r>
    <r>
      <rPr>
        <sz val="8"/>
        <color theme="6" tint="-0.249977111117893"/>
        <rFont val="Arial"/>
        <family val="2"/>
      </rPr>
      <t>(Primary cases of the denominator that are tumour-free after 1 year)</t>
    </r>
  </si>
  <si>
    <r>
      <t xml:space="preserve">Primärfälle mit Stadium I-II mit Follow-Up nach 1 Jahr 
</t>
    </r>
    <r>
      <rPr>
        <sz val="8"/>
        <color theme="2" tint="-0.499984740745262"/>
        <rFont val="Arial"/>
        <family val="2"/>
      </rPr>
      <t>(Primary cases stage I or II with follow-up after 1 year)</t>
    </r>
  </si>
  <si>
    <r>
      <t xml:space="preserve">Möglichst hohes Disease-Free Survival nach 1 Jahr für Primärfälle Stadium I und II
</t>
    </r>
    <r>
      <rPr>
        <sz val="8"/>
        <color theme="6" tint="-0.249977111117893"/>
        <rFont val="Arial"/>
        <family val="2"/>
      </rPr>
      <t>(Highest possible disease-free survival after 1 year for stage I and II primary cases)</t>
    </r>
  </si>
  <si>
    <r>
      <t xml:space="preserve">KN-EQ 3 - Kennzahlenberechnung: 
</t>
    </r>
    <r>
      <rPr>
        <sz val="9"/>
        <color theme="6" tint="-0.249977111117893"/>
        <rFont val="Arial"/>
        <family val="2"/>
      </rPr>
      <t>(IN-EQ 3 - Indicator calculation)</t>
    </r>
  </si>
  <si>
    <r>
      <t xml:space="preserve">Zähler KN-EQ 3:
</t>
    </r>
    <r>
      <rPr>
        <sz val="8"/>
        <color theme="6" tint="-0.249977111117893"/>
        <rFont val="Arial"/>
        <family val="2"/>
      </rPr>
      <t>(Numerator IN-EQ 3)</t>
    </r>
  </si>
  <si>
    <r>
      <t xml:space="preserve">Grundgesamtheit KN-EQ 3:
</t>
    </r>
    <r>
      <rPr>
        <sz val="8"/>
        <color theme="6" tint="-0.249977111117893"/>
        <rFont val="Arial"/>
        <family val="2"/>
      </rPr>
      <t>(Population (=denominator) IN-EQ 3)</t>
    </r>
  </si>
  <si>
    <r>
      <t xml:space="preserve">KN-EQ 3 - EQ-Kennzahlenbogen: 
</t>
    </r>
    <r>
      <rPr>
        <sz val="9"/>
        <color theme="6" tint="-0.249977111117893"/>
        <rFont val="Arial"/>
        <family val="2"/>
      </rPr>
      <t>(IN-EQ 3 - EQ-Indicator sheet)</t>
    </r>
  </si>
  <si>
    <r>
      <t xml:space="preserve">KN-EQ 3 - Disease-Free Survival nach 1 Jahr - Primärfälle Stadium I und II
</t>
    </r>
    <r>
      <rPr>
        <b/>
        <sz val="9"/>
        <color theme="6" tint="-0.249977111117893"/>
        <rFont val="Arial"/>
        <family val="2"/>
      </rPr>
      <t>(IN-EQ 3 - Disease-Free Survival after 1 year - Primary cases stage I and II)</t>
    </r>
  </si>
  <si>
    <r>
      <t xml:space="preserve">KN-EQ 1 - EQ-Kennzahlenbogen: 
</t>
    </r>
    <r>
      <rPr>
        <sz val="9"/>
        <color theme="6" tint="-0.249977111117893"/>
        <rFont val="Arial"/>
        <family val="2"/>
      </rPr>
      <t>(IN-EQ 1 - EQ-Indicator sheet)</t>
    </r>
  </si>
  <si>
    <r>
      <t xml:space="preserve">KN-EQ 2 - EQ-Kennzahlenbogen: 
</t>
    </r>
    <r>
      <rPr>
        <sz val="9"/>
        <color theme="6" tint="-0.249977111117893"/>
        <rFont val="Arial"/>
        <family val="2"/>
      </rPr>
      <t>(IN-EQ 2 - EQ-Indicator sheet)</t>
    </r>
  </si>
  <si>
    <r>
      <t xml:space="preserve">KN-EQ 2 - Follow-Up Quote nach 3 Jahren
</t>
    </r>
    <r>
      <rPr>
        <b/>
        <sz val="9"/>
        <color theme="6" tint="-0.249977111117893"/>
        <rFont val="Arial"/>
        <family val="2"/>
      </rPr>
      <t>(IN-EQ 2 - Follow-up rate after 3 years)</t>
    </r>
  </si>
  <si>
    <r>
      <t xml:space="preserve">KN-EQ 4 - EQ-Kennzahlenbogen: 
</t>
    </r>
    <r>
      <rPr>
        <sz val="9"/>
        <color theme="6" tint="-0.249977111117893"/>
        <rFont val="Arial"/>
        <family val="2"/>
      </rPr>
      <t>(IN-EQ 4 - EQ-Indicator sheet)</t>
    </r>
  </si>
  <si>
    <r>
      <t xml:space="preserve">KN-EQ 4 - Kennzahlenberechnung: 
</t>
    </r>
    <r>
      <rPr>
        <sz val="9"/>
        <color theme="6" tint="-0.249977111117893"/>
        <rFont val="Arial"/>
        <family val="2"/>
      </rPr>
      <t>(IN-EQ 4 - Indicator calculation)</t>
    </r>
  </si>
  <si>
    <r>
      <t xml:space="preserve">Zähler KN-EQ 4:
</t>
    </r>
    <r>
      <rPr>
        <sz val="8"/>
        <color theme="6" tint="-0.249977111117893"/>
        <rFont val="Arial"/>
        <family val="2"/>
      </rPr>
      <t>(Numerator IN-EQ 4)</t>
    </r>
  </si>
  <si>
    <r>
      <t xml:space="preserve">Grundgesamtheit KN-EQ 4:
</t>
    </r>
    <r>
      <rPr>
        <sz val="8"/>
        <color theme="6" tint="-0.249977111117893"/>
        <rFont val="Arial"/>
        <family val="2"/>
      </rPr>
      <t>(Population (=denominator) IN-EQ 4)</t>
    </r>
  </si>
  <si>
    <r>
      <t xml:space="preserve">KN-EQ 4 - Disease-Free Survival nach 1 Jahr - Primärfälle Stadium III
</t>
    </r>
    <r>
      <rPr>
        <b/>
        <sz val="9"/>
        <color theme="6" tint="-0.249977111117893"/>
        <rFont val="Arial"/>
        <family val="2"/>
      </rPr>
      <t>(IN-EQ 4 - Disease-Free Survival after 1 year - Primary cases stage III)</t>
    </r>
  </si>
  <si>
    <r>
      <t xml:space="preserve">Möglichst hohes Disease-Free Survival nach 1 Jahr für Primärfälle Stadium III
</t>
    </r>
    <r>
      <rPr>
        <sz val="8"/>
        <color theme="6" tint="-0.249977111117893"/>
        <rFont val="Arial"/>
        <family val="2"/>
      </rPr>
      <t>(Highest possible disease-free survival after 1 year for stage III primary cases)</t>
    </r>
  </si>
  <si>
    <r>
      <t xml:space="preserve">Primärfälle mit Stadium III mit Follow-Up nach 1 Jahr 
</t>
    </r>
    <r>
      <rPr>
        <sz val="8"/>
        <color theme="2" tint="-0.499984740745262"/>
        <rFont val="Arial"/>
        <family val="2"/>
      </rPr>
      <t>(Primary cases stage III with follow-up after 1 year)</t>
    </r>
  </si>
  <si>
    <r>
      <t xml:space="preserve">KN-EQ 5 - EQ-Kennzahlenbogen: 
</t>
    </r>
    <r>
      <rPr>
        <sz val="9"/>
        <color theme="6" tint="-0.249977111117893"/>
        <rFont val="Arial"/>
        <family val="2"/>
      </rPr>
      <t>(IN-EQ 5 - EQ-Indicator sheet)</t>
    </r>
  </si>
  <si>
    <r>
      <t xml:space="preserve">KN-EQ 5 - Kennzahlenberechnung: 
</t>
    </r>
    <r>
      <rPr>
        <sz val="9"/>
        <color theme="6" tint="-0.249977111117893"/>
        <rFont val="Arial"/>
        <family val="2"/>
      </rPr>
      <t>(IN-EQ 5 - Indicator calculation)</t>
    </r>
  </si>
  <si>
    <r>
      <t xml:space="preserve">Zähler KN-EQ 5:
</t>
    </r>
    <r>
      <rPr>
        <sz val="8"/>
        <color theme="6" tint="-0.249977111117893"/>
        <rFont val="Arial"/>
        <family val="2"/>
      </rPr>
      <t>(Numerator IN-EQ 5)</t>
    </r>
  </si>
  <si>
    <r>
      <t xml:space="preserve">Grundgesamtheit KN-EQ 5:
</t>
    </r>
    <r>
      <rPr>
        <sz val="8"/>
        <color theme="6" tint="-0.249977111117893"/>
        <rFont val="Arial"/>
        <family val="2"/>
      </rPr>
      <t>(Population (=denominator) IN-EQ 5)</t>
    </r>
  </si>
  <si>
    <r>
      <t xml:space="preserve">KN-EQ 6 - EQ-Kennzahlenbogen: 
</t>
    </r>
    <r>
      <rPr>
        <sz val="9"/>
        <color theme="6" tint="-0.249977111117893"/>
        <rFont val="Arial"/>
        <family val="2"/>
      </rPr>
      <t>(IN-EQ 6 - EQ-Indicator sheet)</t>
    </r>
  </si>
  <si>
    <r>
      <t xml:space="preserve">Primärfälle mit Stadium I-II mit Follow-Up nach 3 Jahren 
</t>
    </r>
    <r>
      <rPr>
        <sz val="8"/>
        <color theme="2" tint="-0.499984740745262"/>
        <rFont val="Arial"/>
        <family val="2"/>
      </rPr>
      <t>(Primary cases stage I-II with follow-up after 3 years)</t>
    </r>
  </si>
  <si>
    <r>
      <t xml:space="preserve">Primärfälle des Nenners, die nach 3 Jahren tumorfrei sind
</t>
    </r>
    <r>
      <rPr>
        <sz val="8"/>
        <color theme="6" tint="-0.249977111117893"/>
        <rFont val="Arial"/>
        <family val="2"/>
      </rPr>
      <t>(Primary cases of the denominator that are tumour-free after 3 years)</t>
    </r>
  </si>
  <si>
    <r>
      <t xml:space="preserve">Möglichst hohes Disease-Free Survival nach 3 Jahren für Primärfälle Stadium I und II
</t>
    </r>
    <r>
      <rPr>
        <sz val="8"/>
        <color theme="6" tint="-0.249977111117893"/>
        <rFont val="Arial"/>
        <family val="2"/>
      </rPr>
      <t>(Highest possible disease-free survival after 3 years for stage I and II primary cases)</t>
    </r>
  </si>
  <si>
    <r>
      <t xml:space="preserve">Zähler KN-EQ 6:
</t>
    </r>
    <r>
      <rPr>
        <sz val="8"/>
        <color theme="6" tint="-0.249977111117893"/>
        <rFont val="Arial"/>
        <family val="2"/>
      </rPr>
      <t>(Numerator IN-EQ 6)</t>
    </r>
  </si>
  <si>
    <r>
      <t xml:space="preserve">KN-EQ 6 - Kennzahlenberechnung: 
</t>
    </r>
    <r>
      <rPr>
        <sz val="9"/>
        <color theme="6" tint="-0.249977111117893"/>
        <rFont val="Arial"/>
        <family val="2"/>
      </rPr>
      <t>(IN-EQ 6 - Indicator calculation)</t>
    </r>
  </si>
  <si>
    <r>
      <t xml:space="preserve">Grundgesamtheit KN-EQ 6:
</t>
    </r>
    <r>
      <rPr>
        <sz val="8"/>
        <color theme="6" tint="-0.249977111117893"/>
        <rFont val="Arial"/>
        <family val="2"/>
      </rPr>
      <t>(Population (=denominator) IN-EQ 6)</t>
    </r>
  </si>
  <si>
    <r>
      <t xml:space="preserve">Fälle des Nenners mit EQ-Kategorie (Klinisch) "PT_L_OE_1"
</t>
    </r>
    <r>
      <rPr>
        <sz val="8"/>
        <color theme="0" tint="-0.499984740745262"/>
        <rFont val="Arial"/>
        <family val="2"/>
      </rPr>
      <t>(Cases of the denominator with outcome quality category (clinical) "PT_L_OE_1")</t>
    </r>
  </si>
  <si>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PT_V_OE_3
◦ PT_V_ME_3
◦ PNT_V_3
◦ PT_L_OE_3
◦ PT_L_ME_3
◦ PNT_L_3</t>
    </r>
  </si>
  <si>
    <r>
      <t xml:space="preserve">KN-EQ 7 - EQ-Kennzahlenbogen: 
</t>
    </r>
    <r>
      <rPr>
        <sz val="9"/>
        <color theme="6" tint="-0.249977111117893"/>
        <rFont val="Arial"/>
        <family val="2"/>
      </rPr>
      <t>(IN-EQ 7 - EQ-Indicator sheet)</t>
    </r>
  </si>
  <si>
    <r>
      <t xml:space="preserve">KN-EQ 7 - Overall Survival nach 1 Jahr - Nicht-Primärfälle
</t>
    </r>
    <r>
      <rPr>
        <b/>
        <sz val="9"/>
        <color theme="6" tint="-0.249977111117893"/>
        <rFont val="Arial"/>
        <family val="2"/>
      </rPr>
      <t>(IN-EQ 7 - Overall survival after 1 year - Non-primary cases)</t>
    </r>
  </si>
  <si>
    <r>
      <t xml:space="preserve">Overall Survival nach 1 Jahr - Nicht-Primärfälle
</t>
    </r>
    <r>
      <rPr>
        <sz val="8"/>
        <color theme="6" tint="-0.249977111117893"/>
        <rFont val="Arial"/>
        <family val="2"/>
      </rPr>
      <t>(Overall survival after 1 year - Non-primary cases)</t>
    </r>
  </si>
  <si>
    <r>
      <t xml:space="preserve">Möglichst hohes Overall Survival nach 1 Jahr für Nicht-Primärfälle
</t>
    </r>
    <r>
      <rPr>
        <sz val="8"/>
        <color theme="6" tint="-0.249977111117893"/>
        <rFont val="Arial"/>
        <family val="2"/>
      </rPr>
      <t>(Highest possible overall survival after 1 year for non-primary cases)</t>
    </r>
  </si>
  <si>
    <r>
      <t xml:space="preserve">Nicht-Primärfälle des Nenners, die nach 1 Jahr leben
</t>
    </r>
    <r>
      <rPr>
        <sz val="8"/>
        <color theme="6" tint="-0.249977111117893"/>
        <rFont val="Arial"/>
        <family val="2"/>
      </rPr>
      <t>(Non-primary cases of the denominator that are alive after 1 year)</t>
    </r>
  </si>
  <si>
    <r>
      <t xml:space="preserve">Nicht-Primärfälle mit Follow-Up nach 1 Jahr
</t>
    </r>
    <r>
      <rPr>
        <sz val="8"/>
        <color theme="2" tint="-0.499984740745262"/>
        <rFont val="Arial"/>
        <family val="2"/>
      </rPr>
      <t>(Non-primary cases with follow-up after 1 year)</t>
    </r>
  </si>
  <si>
    <r>
      <t xml:space="preserve">KN-EQ 7 - Kennzahlenberechnung: 
</t>
    </r>
    <r>
      <rPr>
        <sz val="9"/>
        <color theme="6" tint="-0.249977111117893"/>
        <rFont val="Arial"/>
        <family val="2"/>
      </rPr>
      <t>(IN-EQ 7 - Indicator calculation)</t>
    </r>
  </si>
  <si>
    <r>
      <t xml:space="preserve">Zähler KN-EQ 7:
</t>
    </r>
    <r>
      <rPr>
        <sz val="8"/>
        <color theme="6" tint="-0.249977111117893"/>
        <rFont val="Arial"/>
        <family val="2"/>
      </rPr>
      <t>(Numerator IN-EQ 7)</t>
    </r>
  </si>
  <si>
    <r>
      <t xml:space="preserve">Fälle des Nenners mit EQ-Kategorie (Klinisch) "PT_L_OE_1" oder "PT_L_ME_1" oder "PNT_L_1"
</t>
    </r>
    <r>
      <rPr>
        <sz val="8"/>
        <color theme="0" tint="-0.499984740745262"/>
        <rFont val="Arial"/>
        <family val="2"/>
      </rPr>
      <t>(Cases of the denominator with outcome quality category (clinical) "PT_L_OE_1" or "PT_L_ME_1" or "PNT_L_1")</t>
    </r>
  </si>
  <si>
    <r>
      <t xml:space="preserve">Grundgesamtheit KN-EQ 7:
</t>
    </r>
    <r>
      <rPr>
        <sz val="8"/>
        <color theme="6" tint="-0.249977111117893"/>
        <rFont val="Arial"/>
        <family val="2"/>
      </rPr>
      <t>(Population (=denominator) IN-EQ 7)</t>
    </r>
  </si>
  <si>
    <t>8012/6</t>
  </si>
  <si>
    <t>Großzelliges Karzinom Metastase o.n.A.</t>
  </si>
  <si>
    <t>Large cell carcinoma, metastatic, NOS</t>
  </si>
  <si>
    <t>8013/6</t>
  </si>
  <si>
    <t>Large cell neuroendocrine carcinoma, metastatic</t>
  </si>
  <si>
    <t>Carcinoma, undifferentiated, metastatic NOS</t>
  </si>
  <si>
    <t>Pleomorphic carcinoma, metastatic</t>
  </si>
  <si>
    <t>Nuclear protein in testis (NUT)-associated carcinoma, metastatic</t>
  </si>
  <si>
    <t>Giant cell and spindle cell carcinoma, metastatic</t>
  </si>
  <si>
    <t>Giant cell carcinoma, metastatic</t>
  </si>
  <si>
    <t>Spindle cell carcinoma, metastatic, NOS</t>
  </si>
  <si>
    <t>NUT (Nuclear protein in testis)-assoziiertes Karzinom, Metastase</t>
  </si>
  <si>
    <t>Riesenzell- und Spindelzellkarzinom, Metastase</t>
  </si>
  <si>
    <t>Riesenzellkarzinom, Metastase</t>
  </si>
  <si>
    <t>Spindelzellkarzinom, Metastase, o.n.A.</t>
  </si>
  <si>
    <t>8032/6</t>
  </si>
  <si>
    <t>8031/6</t>
  </si>
  <si>
    <t>8030/6</t>
  </si>
  <si>
    <t>8023/6</t>
  </si>
  <si>
    <t>8022/6</t>
  </si>
  <si>
    <t>8020/6</t>
  </si>
  <si>
    <t>Pleomorphes Karzinom, Metastase</t>
  </si>
  <si>
    <t>Undifferenziertes Karzinom, Metastase, o.n.A.</t>
  </si>
  <si>
    <t>Großzelliges neuroendokrines Karzinom, Metastase</t>
  </si>
  <si>
    <t>8041/6</t>
  </si>
  <si>
    <t>8042/6</t>
  </si>
  <si>
    <t>8043/6</t>
  </si>
  <si>
    <t>8044/6</t>
  </si>
  <si>
    <t>8045/6</t>
  </si>
  <si>
    <t>Kleinzelliges Karzinom, Metastase, o.n.A.</t>
  </si>
  <si>
    <t>Haferzell-Karzinom, Metastase (C34.-)</t>
  </si>
  <si>
    <t>Kleinzelliges spindelzelliges Karzinom, Metastase</t>
  </si>
  <si>
    <t>Kleinzelliges Karzinom vom Intermediärtyp, Metastase</t>
  </si>
  <si>
    <t>Kombiniertes kleinzelliges Karzinom, Metastase</t>
  </si>
  <si>
    <t>Combined small cell carcinoma, metastatic</t>
  </si>
  <si>
    <t>Small cell carcinoma, intermediate cell, metastatic</t>
  </si>
  <si>
    <t>Small cell carcinoma, fusiform cell, metastatic</t>
  </si>
  <si>
    <t>Oat cell carcinoma, metastatic (C34.-)</t>
  </si>
  <si>
    <t>Small cell carcinoma, metastatic, NOS</t>
  </si>
  <si>
    <t>8046/6</t>
  </si>
  <si>
    <t>Nichtkleinzelliges Karzinom, Metastase</t>
  </si>
  <si>
    <t>8071/6</t>
  </si>
  <si>
    <t>Non-small cell carcinoma, metastatic</t>
  </si>
  <si>
    <t>8072/6</t>
  </si>
  <si>
    <t>Großzelliges nichtverhornendes Plattenepithelkarzinom, Metastase, o.n.A.</t>
  </si>
  <si>
    <t>Squamous cell carcinoma, large cell, nonkeratinizing, metastatic, NOS</t>
  </si>
  <si>
    <t>Verhornendes Plattenepithelkarzinom, Metastase, o.n.A.</t>
  </si>
  <si>
    <t>Squamous cell carcinoma, keratinizing, metastatic, NOS</t>
  </si>
  <si>
    <t>8073/6</t>
  </si>
  <si>
    <t>Kleinzelliges nichtverhornendes Plattenepithelkarzinom, Metastase</t>
  </si>
  <si>
    <t>Squamous cell carcinoma, small cell, nonkeratinizing, metastatic</t>
  </si>
  <si>
    <t>8074/6</t>
  </si>
  <si>
    <t>Spindelzelliges Plattenepithelkarzinom, Metastase</t>
  </si>
  <si>
    <t>Squamous cell carcinoma, spindle cell, metastatic</t>
  </si>
  <si>
    <t>8075/6</t>
  </si>
  <si>
    <t>Adenoides Plattenepithelkarzinom, Metastase</t>
  </si>
  <si>
    <t>Squamous cell carcinoma, adenoid, metastatic</t>
  </si>
  <si>
    <t>8082/6</t>
  </si>
  <si>
    <t>Lymphoepitheliales Karzinom, Metastase</t>
  </si>
  <si>
    <t>Lymphoepithelial carcinoma, metastatic</t>
  </si>
  <si>
    <t>8083/6</t>
  </si>
  <si>
    <t>Basaloides Plattenepithelkarzinom, Metastase</t>
  </si>
  <si>
    <t>Basaloid squamous cell carcinoma, metastatic</t>
  </si>
  <si>
    <t>8144/6</t>
  </si>
  <si>
    <t>Adenokarzinom vom intestinalen Typ, Metastase (C16.-)</t>
  </si>
  <si>
    <t>Adenocarcinoma, intestinal type, metastatic (C16.-)</t>
  </si>
  <si>
    <t>Karzinosarkom, Metastase o.n.A.</t>
  </si>
  <si>
    <t>Carcinosarcoma, metastatic, NOS</t>
  </si>
  <si>
    <t>8980/6</t>
  </si>
  <si>
    <t>Adenoid-zystisches Karzinom, Metastase</t>
  </si>
  <si>
    <t>Adenoid cystic carcinoma, metastatic</t>
  </si>
  <si>
    <t>Solides Karzinom, Metastase, o.n.A.</t>
  </si>
  <si>
    <t>Solid carcinoma, metastatic, NOS</t>
  </si>
  <si>
    <t>Neuroendokriner Tumor, Metastase, o.n.A. (typisches Karzinoid)</t>
  </si>
  <si>
    <t>Carcinoid tumor, metastatic, NOS (typical carcinoid)</t>
  </si>
  <si>
    <t>Neuroendokrines Karzinom, Metastase o.n.A.</t>
  </si>
  <si>
    <t>Neuroendocrine carcinoma, metastatic, NOS</t>
  </si>
  <si>
    <t>Neuroendokriner Tumor, Grad 2, Metastase (atypisches Karzinoid)</t>
  </si>
  <si>
    <t>Neuroendocrine tumor, grade 2, metastatic (atypcial carcinoid)</t>
  </si>
  <si>
    <t>Lepidic adenocarcinoma, metastatic (C34.-) </t>
  </si>
  <si>
    <t>Lepidisches Adenokarzinom, Metastase (C34.-) </t>
  </si>
  <si>
    <t>Lepidisches Adenokarzinom (C34.-) </t>
  </si>
  <si>
    <t>Muzinöses Adenokarzinom der Lunge, Metastase (C34.-)</t>
  </si>
  <si>
    <t>Invasive mucinous adenocarcinoma, metastatic (C34.-)</t>
  </si>
  <si>
    <t>Gemischtes muzinöses und nichtmuzinöses Adenokarzinom der Lunge, Metastase (C34.-)</t>
  </si>
  <si>
    <t>Mixed invasive mucinous and non-mucinous adenocarcinoma, metastatic (C34.-) </t>
  </si>
  <si>
    <t>Nichtmuzinöses minimal-invasives Adenokarzinom, Metastase (C34.-)</t>
  </si>
  <si>
    <t>Minimally invasive adenocarcinoma, non-mucinous, metastatic (C34.-)</t>
  </si>
  <si>
    <t>Muzinöses minimal-invasives Adenokarzinom, Metastase (C34.-)</t>
  </si>
  <si>
    <t>Minimally invasive adenocarcinoma, mucinous, metastatic (C34.-)</t>
  </si>
  <si>
    <t>Papilläres Adenokarzinom, Metastase, o.n.A.</t>
  </si>
  <si>
    <t>Papillary adenocarcinoma, metastatic, NOS</t>
  </si>
  <si>
    <t>Mikropapilläres Karzinom, Metastase, o.n.A. (C18.-, C19.9, C20.9, C34.-)</t>
  </si>
  <si>
    <t>Micropapillary carcinoma, metastatic, NOS (C18.-, C19.9, C20.9, C34.-)</t>
  </si>
  <si>
    <t>Klarzelliges Adenokarzinom, Metastase, o.n.A.</t>
  </si>
  <si>
    <t>Clear cell adenocarcinoma, metastatic, NOS</t>
  </si>
  <si>
    <t>Fetales Adenokarzinom, Metastase</t>
  </si>
  <si>
    <t>Fetal adenocarcinoma, metastatic</t>
  </si>
  <si>
    <t>Mucoepidermoid carcinoma, metastatic</t>
  </si>
  <si>
    <t>Mucinous adenocarcinoma, metastatic</t>
  </si>
  <si>
    <t>Acinar cell carcinoma, metastatic</t>
  </si>
  <si>
    <t>Acinar cell cystadenocarcinoma, metastatic</t>
  </si>
  <si>
    <t>Adenosquamous carcinoma, metastatic</t>
  </si>
  <si>
    <t>Epithelial-myoepithelial carcinoma, metastatic</t>
  </si>
  <si>
    <t>Pulmonary blastoma, metastatic (C34.-)</t>
  </si>
  <si>
    <t>Lungenblastom, Metastase (C34.-)</t>
  </si>
  <si>
    <t>Epithelial-myoepitheliales Karzinom, Metastase</t>
  </si>
  <si>
    <t>Adenosquamöses Karzinom, Metastase</t>
  </si>
  <si>
    <t>Azinuszell-Zystadenokarzinom, Metastase [obs.]</t>
  </si>
  <si>
    <t>Azinuszellkarzinom, Metastase</t>
  </si>
  <si>
    <t>Muzinöses Adenokarzinom, Metastase</t>
  </si>
  <si>
    <t>Mukoepidermoid-Karzinom, Metastase</t>
  </si>
  <si>
    <t>8972/6</t>
  </si>
  <si>
    <t>8562/6</t>
  </si>
  <si>
    <t>8560/6</t>
  </si>
  <si>
    <t>8551/6</t>
  </si>
  <si>
    <t>8550/6</t>
  </si>
  <si>
    <t>8480/6</t>
  </si>
  <si>
    <t>8430/6</t>
  </si>
  <si>
    <t>8333/6</t>
  </si>
  <si>
    <t>8310/6</t>
  </si>
  <si>
    <t>8265/6</t>
  </si>
  <si>
    <t>8260/6</t>
  </si>
  <si>
    <t>8257/6</t>
  </si>
  <si>
    <t>8256/6</t>
  </si>
  <si>
    <t>8254/6</t>
  </si>
  <si>
    <t>8253/6</t>
  </si>
  <si>
    <t>8250/6</t>
  </si>
  <si>
    <t>8249/6</t>
  </si>
  <si>
    <t>8246/6</t>
  </si>
  <si>
    <t>8240/6</t>
  </si>
  <si>
    <t>8230/6</t>
  </si>
  <si>
    <t>8200/6</t>
  </si>
  <si>
    <t>Fälle des Nenners mit einem Follow-Up nach 1 Jahr</t>
  </si>
  <si>
    <t>Fälle des Nenners mit einem Follow-Up nach 3 Jahren</t>
  </si>
  <si>
    <r>
      <t xml:space="preserve">Filtereinstellung
</t>
    </r>
    <r>
      <rPr>
        <sz val="8"/>
        <color theme="0"/>
        <rFont val="Arial"/>
        <family val="2"/>
      </rPr>
      <t>(Field name)</t>
    </r>
  </si>
  <si>
    <t>Fälle im Zeitraum</t>
  </si>
  <si>
    <t>Falldatum</t>
  </si>
  <si>
    <t>Datum von ≤ YYYY-MM-DD ≤ Datum bis</t>
  </si>
  <si>
    <t>berechnet (Datum abhg. von Fallkategorie)</t>
  </si>
  <si>
    <t>IIIA1 (IIIA1)
IIIA2 (IIIA2)
IIIA3 (IIIA3)
IIIA4 (IIIA4)
IIIB (IIIB)
IIIC (IIIC)</t>
  </si>
  <si>
    <r>
      <t xml:space="preserve">Okkult (Okk)
0 (0)
</t>
    </r>
    <r>
      <rPr>
        <i/>
        <sz val="8"/>
        <rFont val="Arial"/>
        <family val="2"/>
      </rPr>
      <t xml:space="preserve">leer </t>
    </r>
    <r>
      <rPr>
        <i/>
        <sz val="8"/>
        <color theme="2" tint="-0.499984740745262"/>
        <rFont val="Arial"/>
        <family val="2"/>
      </rPr>
      <t>(empty)</t>
    </r>
  </si>
  <si>
    <r>
      <t xml:space="preserve">Stadium: Sonstige </t>
    </r>
    <r>
      <rPr>
        <sz val="8"/>
        <color theme="1"/>
        <rFont val="Arial"/>
        <family val="2"/>
      </rPr>
      <t>(Checkbox)</t>
    </r>
  </si>
  <si>
    <r>
      <t xml:space="preserve">Stadium IV </t>
    </r>
    <r>
      <rPr>
        <sz val="8"/>
        <color theme="1"/>
        <rFont val="Arial"/>
        <family val="2"/>
      </rPr>
      <t>(Checkbox)</t>
    </r>
  </si>
  <si>
    <r>
      <t xml:space="preserve">Stadium III </t>
    </r>
    <r>
      <rPr>
        <sz val="8"/>
        <color theme="1"/>
        <rFont val="Arial"/>
        <family val="2"/>
      </rPr>
      <t>(Checkbox)</t>
    </r>
  </si>
  <si>
    <r>
      <t xml:space="preserve">Stadium II </t>
    </r>
    <r>
      <rPr>
        <sz val="8"/>
        <color theme="1"/>
        <rFont val="Arial"/>
        <family val="2"/>
      </rPr>
      <t>(Checkbox)</t>
    </r>
  </si>
  <si>
    <r>
      <t xml:space="preserve">Stadium I </t>
    </r>
    <r>
      <rPr>
        <sz val="8"/>
        <color theme="1"/>
        <rFont val="Arial"/>
        <family val="2"/>
      </rPr>
      <t>(Checkbox)</t>
    </r>
  </si>
  <si>
    <r>
      <t xml:space="preserve">Nicht-Primärfälle </t>
    </r>
    <r>
      <rPr>
        <sz val="8"/>
        <color theme="1"/>
        <rFont val="Arial"/>
        <family val="2"/>
      </rPr>
      <t>(Checkbox)</t>
    </r>
  </si>
  <si>
    <r>
      <t xml:space="preserve">Primärfälle </t>
    </r>
    <r>
      <rPr>
        <sz val="8"/>
        <color theme="1"/>
        <rFont val="Arial"/>
        <family val="2"/>
      </rPr>
      <t>(Checkbox)</t>
    </r>
  </si>
  <si>
    <r>
      <t xml:space="preserve">Krebsvorerkrankung(en): ja </t>
    </r>
    <r>
      <rPr>
        <sz val="8"/>
        <color theme="1"/>
        <rFont val="Arial"/>
        <family val="2"/>
      </rPr>
      <t>(Checkbox)</t>
    </r>
  </si>
  <si>
    <r>
      <t xml:space="preserve">Krebsvorerkrankung(en): nein </t>
    </r>
    <r>
      <rPr>
        <sz val="8"/>
        <color theme="1"/>
        <rFont val="Arial"/>
        <family val="2"/>
      </rPr>
      <t>(Checkbox)</t>
    </r>
  </si>
  <si>
    <t>von ≤ Alter bei Diagnose ≤ bis</t>
  </si>
  <si>
    <r>
      <t xml:space="preserve">Falldokumentation: abgeschlossen </t>
    </r>
    <r>
      <rPr>
        <sz val="8"/>
        <color theme="1"/>
        <rFont val="Arial"/>
        <family val="2"/>
      </rPr>
      <t>(Checkbox)</t>
    </r>
  </si>
  <si>
    <t>Abgeschlossen (A)</t>
  </si>
  <si>
    <r>
      <t xml:space="preserve">Fallkategorien für die EQ Performance (Pilot)
</t>
    </r>
    <r>
      <rPr>
        <sz val="9"/>
        <color theme="6" tint="-0.249977111117893"/>
        <rFont val="Arial"/>
        <family val="2"/>
      </rPr>
      <t>(Case categories for EQ performance (pilot))</t>
    </r>
  </si>
  <si>
    <r>
      <t xml:space="preserve">EQ Performance (Pilot)
</t>
    </r>
    <r>
      <rPr>
        <sz val="9"/>
        <color theme="6" tint="-0.249977111117893"/>
        <rFont val="Arial"/>
        <family val="2"/>
      </rPr>
      <t>(EQ performance (pilot))</t>
    </r>
  </si>
  <si>
    <r>
      <rPr>
        <b/>
        <u/>
        <sz val="9"/>
        <color theme="10"/>
        <rFont val="Arial"/>
        <family val="2"/>
      </rPr>
      <t>EQ Performance (Pilot)</t>
    </r>
    <r>
      <rPr>
        <u/>
        <sz val="9"/>
        <color theme="10"/>
        <rFont val="Arial"/>
        <family val="2"/>
      </rPr>
      <t xml:space="preserve">
</t>
    </r>
    <r>
      <rPr>
        <sz val="9"/>
        <color theme="6" tint="-0.249977111117893"/>
        <rFont val="Arial"/>
        <family val="2"/>
      </rPr>
      <t>(EQ performance (pilot))</t>
    </r>
  </si>
  <si>
    <r>
      <rPr>
        <b/>
        <u/>
        <sz val="9"/>
        <color theme="10"/>
        <rFont val="Arial"/>
        <family val="2"/>
      </rPr>
      <t>EQ Klinisch (Pilot)</t>
    </r>
    <r>
      <rPr>
        <u/>
        <sz val="9"/>
        <color theme="10"/>
        <rFont val="Arial"/>
        <family val="2"/>
      </rPr>
      <t xml:space="preserve">
</t>
    </r>
    <r>
      <rPr>
        <sz val="9"/>
        <color theme="6" tint="-0.249977111117893"/>
        <rFont val="Arial"/>
        <family val="2"/>
      </rPr>
      <t>(EQ clinical (pilot))</t>
    </r>
  </si>
  <si>
    <r>
      <t xml:space="preserve">Fallkategorien für die EQ Klinisch (Pilot)
</t>
    </r>
    <r>
      <rPr>
        <sz val="9"/>
        <color theme="6" tint="-0.249977111117893"/>
        <rFont val="Arial"/>
        <family val="2"/>
      </rPr>
      <t>(Case categories for EQ clinical (pilot))</t>
    </r>
  </si>
  <si>
    <r>
      <t xml:space="preserve">EQ Klinisch (Pilot)
</t>
    </r>
    <r>
      <rPr>
        <sz val="9"/>
        <color theme="6" tint="-0.249977111117893"/>
        <rFont val="Arial"/>
        <family val="2"/>
      </rPr>
      <t>(EQ clinical (pilot))</t>
    </r>
  </si>
  <si>
    <r>
      <t xml:space="preserve">EQ Kennzahlen (Pilot)
</t>
    </r>
    <r>
      <rPr>
        <sz val="9"/>
        <color theme="6" tint="-0.249977111117893"/>
        <rFont val="Arial"/>
        <family val="2"/>
      </rPr>
      <t>(EQ indicators (pilot))</t>
    </r>
  </si>
  <si>
    <t>KN-EQ-1 (Pilot)</t>
  </si>
  <si>
    <t>KN-EQ-2 (Pilot)</t>
  </si>
  <si>
    <t>KN-EQ-3 (Pilot)</t>
  </si>
  <si>
    <t>KN-EQ-4 (Pilot)</t>
  </si>
  <si>
    <t>KN-EQ-5 (Pilot)</t>
  </si>
  <si>
    <t>KN-EQ-6 (Pilot)</t>
  </si>
  <si>
    <t>KN-EQ-7 (Pilot)</t>
  </si>
  <si>
    <r>
      <t xml:space="preserve">Follow-Up Quote nach 3 Jahren
</t>
    </r>
    <r>
      <rPr>
        <sz val="9"/>
        <color theme="2" tint="-0.499984740745262"/>
        <rFont val="Arial"/>
        <family val="2"/>
      </rPr>
      <t>(Follow-up rate after 3 years)</t>
    </r>
  </si>
  <si>
    <r>
      <t xml:space="preserve">Follow-Up Quote nach 1 Jahr
</t>
    </r>
    <r>
      <rPr>
        <sz val="9"/>
        <color theme="2" tint="-0.499984740745262"/>
        <rFont val="Arial"/>
        <family val="2"/>
      </rPr>
      <t>(Follow-up rate after 1 year)</t>
    </r>
  </si>
  <si>
    <r>
      <t xml:space="preserve">Disease-Free Survival nach 1 Jahr - Primärfälle Stadium I und II
</t>
    </r>
    <r>
      <rPr>
        <sz val="9"/>
        <color theme="2" tint="-0.499984740745262"/>
        <rFont val="Arial"/>
        <family val="2"/>
      </rPr>
      <t>(Disease-Free Survival after 1 year - Primary cases stage I and II)</t>
    </r>
  </si>
  <si>
    <r>
      <t xml:space="preserve">Disease-Free Survival nach 1 Jahr - Primärfälle Stadium III
</t>
    </r>
    <r>
      <rPr>
        <sz val="9"/>
        <color theme="2" tint="-0.499984740745262"/>
        <rFont val="Arial"/>
        <family val="2"/>
      </rPr>
      <t>(Disease-Free Survival after 1 year - Primary cases stage III)</t>
    </r>
  </si>
  <si>
    <r>
      <t xml:space="preserve">Disease-Free Survival nach 1 Jahr - Primärfälle Stadium IV
</t>
    </r>
    <r>
      <rPr>
        <sz val="9"/>
        <color theme="2" tint="-0.499984740745262"/>
        <rFont val="Arial"/>
        <family val="2"/>
      </rPr>
      <t>(Disease-Free Survival after 1 year - Primary cases stage IV)</t>
    </r>
  </si>
  <si>
    <r>
      <t xml:space="preserve">Disease-Free Survival nach 3 Jahren - Primärfälle Stadium I und II
</t>
    </r>
    <r>
      <rPr>
        <sz val="9"/>
        <color theme="2" tint="-0.499984740745262"/>
        <rFont val="Arial"/>
        <family val="2"/>
      </rPr>
      <t>(Disease-Free Survival after 3 years - Primary cases stage I and II)</t>
    </r>
  </si>
  <si>
    <r>
      <t xml:space="preserve">Overall Survival nach 1 Jahr - Nicht-Primärfälle
</t>
    </r>
    <r>
      <rPr>
        <sz val="9"/>
        <color theme="2" tint="-0.499984740745262"/>
        <rFont val="Arial"/>
        <family val="2"/>
      </rPr>
      <t>(Overall survival after 1 year - Non-primary cases)</t>
    </r>
  </si>
  <si>
    <t>EQ-Filter</t>
  </si>
  <si>
    <r>
      <t xml:space="preserve">Filter für EQ-Menüs
</t>
    </r>
    <r>
      <rPr>
        <sz val="9"/>
        <color theme="2" tint="-0.499984740745262"/>
        <rFont val="Arial"/>
        <family val="2"/>
      </rPr>
      <t>(Filter for EQ-menus)</t>
    </r>
  </si>
  <si>
    <r>
      <rPr>
        <b/>
        <u/>
        <sz val="9"/>
        <color theme="10"/>
        <rFont val="Arial"/>
        <family val="2"/>
      </rPr>
      <t>EQ Kennzahlen (Pilot)</t>
    </r>
    <r>
      <rPr>
        <u/>
        <sz val="9"/>
        <color theme="10"/>
        <rFont val="Arial"/>
        <family val="2"/>
      </rPr>
      <t xml:space="preserve">
</t>
    </r>
    <r>
      <rPr>
        <sz val="9"/>
        <color theme="2" tint="-0.499984740745262"/>
        <rFont val="Arial"/>
        <family val="2"/>
      </rPr>
      <t>(EQ indicators (pilot))</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</si>
  <si>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Primärtumor/Lokalrezidiv (PL)
Reg. Lymphknoten (LK)</t>
    </r>
  </si>
  <si>
    <r>
      <rPr>
        <b/>
        <sz val="8"/>
        <rFont val="Arial"/>
        <family val="2"/>
      </rPr>
      <t>Mindestens eine der folgenden Ausprägungen:</t>
    </r>
    <r>
      <rPr>
        <sz val="8"/>
        <rFont val="Arial"/>
        <family val="2"/>
      </rPr>
      <t xml:space="preserve">
</t>
    </r>
    <r>
      <rPr>
        <sz val="8"/>
        <color theme="2" tint="-0.499984740745262"/>
        <rFont val="Arial"/>
        <family val="2"/>
      </rPr>
      <t>(At least one of the following values:)</t>
    </r>
    <r>
      <rPr>
        <sz val="8"/>
        <rFont val="Arial"/>
        <family val="2"/>
      </rPr>
      <t xml:space="preserve">
Hauptbronchus (XA9TC5)
Lungenoberlappen (XA9HN5)
Lungenmittellappen (XA1N36)
Lungenunterlappen (XA7L34)
Intrathorakaler Lymphknoten (2D60.1)</t>
    </r>
  </si>
  <si>
    <r>
      <t xml:space="preserve">KN-EQ 5 - Disease-Free Survival nach 3 Jahren - Primärfälle Stadium I und II
</t>
    </r>
    <r>
      <rPr>
        <b/>
        <sz val="9"/>
        <color theme="6" tint="-0.249977111117893"/>
        <rFont val="Arial"/>
        <family val="2"/>
      </rPr>
      <t>(IN-EQ 5 - Disease-Free Survival after 3 years - Primary cases stage I and II)</t>
    </r>
  </si>
  <si>
    <r>
      <t xml:space="preserve">Primärfälle des Nenners, die nach 3 Jahren leben
</t>
    </r>
    <r>
      <rPr>
        <sz val="8"/>
        <color theme="6" tint="-0.249977111117893"/>
        <rFont val="Arial"/>
        <family val="2"/>
      </rPr>
      <t>(Primary cases of the denominator that are alive after 3 years)</t>
    </r>
  </si>
  <si>
    <r>
      <t xml:space="preserve">KN-EQ 6 - Overall Survival nach 3 Jahren - Primärfälle Stadium III und IV
</t>
    </r>
    <r>
      <rPr>
        <b/>
        <sz val="9"/>
        <color theme="6" tint="-0.249977111117893"/>
        <rFont val="Arial"/>
        <family val="2"/>
      </rPr>
      <t>(IN-EQ 6 - Overall Survival after 3 years - Primary cases stage III und IV)</t>
    </r>
  </si>
  <si>
    <r>
      <t xml:space="preserve">Primärfälle mit Stadium III-IV mit Follow-Up nach 3 Jahren
</t>
    </r>
    <r>
      <rPr>
        <sz val="8"/>
        <color theme="2" tint="-0.499984740745262"/>
        <rFont val="Arial"/>
        <family val="2"/>
      </rPr>
      <t>(Primary cases stage III-IV with follow-up after 3 years)</t>
    </r>
  </si>
  <si>
    <r>
      <t xml:space="preserve">Möglichst hohes Overall Survival nach 3 Jahren für Primärfälle Stadium III und IV
</t>
    </r>
    <r>
      <rPr>
        <sz val="8"/>
        <color theme="6" tint="-0.249977111117893"/>
        <rFont val="Arial"/>
        <family val="2"/>
      </rPr>
      <t>(Highest possible overall survival after 3 year for stage III and IV primary cases)</t>
    </r>
  </si>
  <si>
    <r>
      <t xml:space="preserve">Disease-Free Survival nach 3 Jahren - Primärfälle Stadium I und II
</t>
    </r>
    <r>
      <rPr>
        <sz val="8"/>
        <color theme="6" tint="-0.249977111117893"/>
        <rFont val="Arial"/>
        <family val="2"/>
      </rPr>
      <t>(Disease-Free survival after 3 years - Primary cases stage I and II)</t>
    </r>
  </si>
  <si>
    <r>
      <t xml:space="preserve">Disease-Free Survival nach 1 Jahr - Primärfälle Stadium III
</t>
    </r>
    <r>
      <rPr>
        <sz val="8"/>
        <color theme="6" tint="-0.249977111117893"/>
        <rFont val="Arial"/>
        <family val="2"/>
      </rPr>
      <t>(Disease-Free survival after 1 year - Primary cases stage III)</t>
    </r>
  </si>
  <si>
    <r>
      <t xml:space="preserve">Disease-Free Survival nach 1 Jahr - Primärfälle Stadium I und II
</t>
    </r>
    <r>
      <rPr>
        <sz val="8"/>
        <color theme="6" tint="-0.249977111117893"/>
        <rFont val="Arial"/>
        <family val="2"/>
      </rPr>
      <t>(Disease-Free survival after 1 year - Primary cases stage I and II)</t>
    </r>
  </si>
  <si>
    <r>
      <t xml:space="preserve">Overall Survival nach 3 Jahren - Primärfälle Stadium III und IV
</t>
    </r>
    <r>
      <rPr>
        <sz val="8"/>
        <color theme="6" tint="-0.249977111117893"/>
        <rFont val="Arial"/>
        <family val="2"/>
      </rPr>
      <t>(Overall survival after 3 years - Primary cases stage III and IV)</t>
    </r>
  </si>
  <si>
    <r>
      <t xml:space="preserve">Primärfälle und Nicht-Primärfälle
</t>
    </r>
    <r>
      <rPr>
        <i/>
        <sz val="8"/>
        <rFont val="Arial"/>
        <family val="2"/>
      </rPr>
      <t>(Anm.: Auditjahr 2025 =&gt; Falldatum 2018, 2019, 2020, 2021, 2022, 2023)</t>
    </r>
  </si>
  <si>
    <r>
      <t xml:space="preserve">Primärfälle und Nicht-Primärfälle
</t>
    </r>
    <r>
      <rPr>
        <i/>
        <sz val="8"/>
        <rFont val="Arial"/>
        <family val="2"/>
      </rPr>
      <t>(Anm.: Auditjahr 2025 =&gt; Falldatum 2018, 2019, 2020)</t>
    </r>
  </si>
  <si>
    <r>
      <t xml:space="preserve">Primärfälle mit Stadium I-II mit Follow-Up nach 1 Jahr
</t>
    </r>
    <r>
      <rPr>
        <i/>
        <sz val="8"/>
        <rFont val="Arial"/>
        <family val="2"/>
      </rPr>
      <t>(Anm.: Auditjahr 2025 =&gt; Falldatum 2018, 2019, 2020, 2021, 2022, 2023)</t>
    </r>
  </si>
  <si>
    <r>
      <t xml:space="preserve">Primärfälle mit Stadium III mit Follow-Up nach 1 Jahr 
</t>
    </r>
    <r>
      <rPr>
        <i/>
        <sz val="8"/>
        <rFont val="Arial"/>
        <family val="2"/>
      </rPr>
      <t>(Anm.: Auditjahr 2025 =&gt; Falldatum 2018, 2019, 2020, 2021, 2022, 2023)</t>
    </r>
  </si>
  <si>
    <r>
      <t xml:space="preserve">Primärfälle mit Stadium I-II mit Follow-Up nach 3 Jahren 
</t>
    </r>
    <r>
      <rPr>
        <i/>
        <sz val="8"/>
        <rFont val="Arial"/>
        <family val="2"/>
      </rPr>
      <t xml:space="preserve">
(Anm.: Auditjahr 2025 =&gt; Falldatum 2018, 2019, 2020)</t>
    </r>
  </si>
  <si>
    <r>
      <t xml:space="preserve">Nicht-Primärfälle mit Follow-Up nach 1 Jahr
</t>
    </r>
    <r>
      <rPr>
        <i/>
        <sz val="8"/>
        <rFont val="Arial"/>
        <family val="2"/>
      </rPr>
      <t xml:space="preserve">
(Anm.: Auditjahr 2025 =&gt; Falldatum 2018, 2019, 2020, 2021, 2022, 2023)</t>
    </r>
  </si>
  <si>
    <t>Overall Survival nach 3 Jahren - Primärfälle Stadium III und IV</t>
  </si>
  <si>
    <t>Möglichst hohes Overall Survival nach 3 Jahren für Primärfälle Stadium III und IV</t>
  </si>
  <si>
    <t>Primärfälle des Nenners, die nach 3 Jahren leben</t>
  </si>
  <si>
    <r>
      <t xml:space="preserve">Primärfälle mit Stadium III-IV mit Follow-Up nach 3 Jahren
</t>
    </r>
    <r>
      <rPr>
        <i/>
        <sz val="8"/>
        <rFont val="Arial"/>
        <family val="2"/>
      </rPr>
      <t xml:space="preserve">
(Anm.: Auditjahr 2025 =&gt; Falldatum 2018, 2019, 2020, 2021, 2022, 2023)</t>
    </r>
  </si>
  <si>
    <r>
      <t xml:space="preserve">1-Jahres-Follow-Up </t>
    </r>
    <r>
      <rPr>
        <vertAlign val="superscript"/>
        <sz val="9"/>
        <color theme="0"/>
        <rFont val="Arial"/>
        <family val="2"/>
      </rPr>
      <t>2)</t>
    </r>
  </si>
  <si>
    <r>
      <t xml:space="preserve">1-year follow-up </t>
    </r>
    <r>
      <rPr>
        <vertAlign val="superscript"/>
        <sz val="9"/>
        <color theme="0"/>
        <rFont val="Arial"/>
        <family val="2"/>
      </rPr>
      <t>2)</t>
    </r>
  </si>
  <si>
    <r>
      <rPr>
        <b/>
        <sz val="9"/>
        <color theme="1"/>
        <rFont val="Arial"/>
        <family val="2"/>
      </rPr>
      <t>E38</t>
    </r>
    <r>
      <rPr>
        <sz val="9"/>
        <color theme="1"/>
        <rFont val="Arial"/>
        <family val="2"/>
      </rPr>
      <t xml:space="preserve">
1-Jahres-Follow-Up Datum</t>
    </r>
  </si>
  <si>
    <r>
      <rPr>
        <b/>
        <sz val="9"/>
        <color theme="1"/>
        <rFont val="Arial"/>
        <family val="2"/>
      </rPr>
      <t>E40</t>
    </r>
    <r>
      <rPr>
        <sz val="9"/>
        <color theme="1"/>
        <rFont val="Arial"/>
        <family val="2"/>
      </rPr>
      <t xml:space="preserve">
1-Jahres-Follow-Up Lokal</t>
    </r>
  </si>
  <si>
    <r>
      <rPr>
        <b/>
        <sz val="9"/>
        <color theme="1"/>
        <rFont val="Arial"/>
        <family val="2"/>
      </rPr>
      <t>E41</t>
    </r>
    <r>
      <rPr>
        <sz val="9"/>
        <color theme="1"/>
        <rFont val="Arial"/>
        <family val="2"/>
      </rPr>
      <t xml:space="preserve">
1-Jahres-Follow-Up Lymphknoten</t>
    </r>
  </si>
  <si>
    <r>
      <rPr>
        <b/>
        <sz val="9"/>
        <color theme="1"/>
        <rFont val="Arial"/>
        <family val="2"/>
      </rPr>
      <t xml:space="preserve">E42
</t>
    </r>
    <r>
      <rPr>
        <sz val="9"/>
        <color theme="1"/>
        <rFont val="Arial"/>
        <family val="2"/>
      </rPr>
      <t>1-Jahres-Follow-Up Fernmetastasen</t>
    </r>
  </si>
  <si>
    <r>
      <rPr>
        <b/>
        <sz val="9"/>
        <color theme="1"/>
        <rFont val="Arial"/>
        <family val="2"/>
      </rPr>
      <t>E43</t>
    </r>
    <r>
      <rPr>
        <sz val="9"/>
        <color theme="1"/>
        <rFont val="Arial"/>
        <family val="2"/>
      </rPr>
      <t xml:space="preserve">
1-Jahres-Follow-Up Zweittumor</t>
    </r>
  </si>
  <si>
    <r>
      <rPr>
        <b/>
        <sz val="9"/>
        <color theme="1"/>
        <rFont val="Arial"/>
        <family val="2"/>
      </rPr>
      <t>E44</t>
    </r>
    <r>
      <rPr>
        <sz val="9"/>
        <color theme="1"/>
        <rFont val="Arial"/>
        <family val="2"/>
      </rPr>
      <t xml:space="preserve">
1-Jahres-Follow-Up Tod</t>
    </r>
  </si>
  <si>
    <t>Gesamtbeurteilung Residualstatus</t>
  </si>
  <si>
    <t>Gesamtbeurteilung des Tumorstatus</t>
  </si>
  <si>
    <t>R0</t>
  </si>
  <si>
    <t>Overall assessment of the tumour status</t>
  </si>
  <si>
    <r>
      <rPr>
        <b/>
        <sz val="9"/>
        <color theme="1"/>
        <rFont val="Arial"/>
        <family val="2"/>
      </rPr>
      <t>D33</t>
    </r>
    <r>
      <rPr>
        <sz val="9"/>
        <color theme="1"/>
        <rFont val="Arial"/>
        <family val="2"/>
      </rPr>
      <t xml:space="preserve">
Anzahl Histologien</t>
    </r>
  </si>
  <si>
    <r>
      <rPr>
        <b/>
        <sz val="9"/>
        <color theme="1"/>
        <rFont val="Arial"/>
        <family val="2"/>
      </rPr>
      <t>D34</t>
    </r>
    <r>
      <rPr>
        <sz val="9"/>
        <color theme="1"/>
        <rFont val="Arial"/>
        <family val="2"/>
      </rPr>
      <t xml:space="preserve">
Tumortyp</t>
    </r>
  </si>
  <si>
    <r>
      <rPr>
        <b/>
        <sz val="9"/>
        <color theme="1"/>
        <rFont val="Arial"/>
        <family val="2"/>
      </rPr>
      <t>D35/36</t>
    </r>
    <r>
      <rPr>
        <sz val="9"/>
        <color theme="1"/>
        <rFont val="Arial"/>
        <family val="2"/>
      </rPr>
      <t xml:space="preserve">
Molekularpathologie</t>
    </r>
  </si>
  <si>
    <r>
      <rPr>
        <b/>
        <sz val="9"/>
        <color theme="1"/>
        <rFont val="Arial"/>
        <family val="2"/>
      </rPr>
      <t>G34-G36
H34-H36</t>
    </r>
    <r>
      <rPr>
        <sz val="9"/>
        <color theme="1"/>
        <rFont val="Arial"/>
        <family val="2"/>
      </rPr>
      <t xml:space="preserve">
Komorbiditäten</t>
    </r>
  </si>
  <si>
    <t>Display the value from &lt;Gesamtbeurteilung_Residualstatus&gt;:
Kein Residualtumor (R0)
Mikroskopischer Residualtumor (R1)
Makroskopischer Residualtumor (R2)
In-Situ-Rest (R1is)
Cytologischer Rest (R1cy+)
Vorhandensein von Residualtumor kann nicht beurteilt werden (RX)</t>
  </si>
  <si>
    <t>Display the value from &lt;Gesamtbeurteilung_Residualstatus&gt;:
No residual tumour (R0)
Microscopic residual tumour (R1)
Macroscopic residual tumour (R2)
In situ residue (R1is)
Cytological residue (R1cy+)
Presence of residual tumour cannot be assessed (RX)</t>
  </si>
  <si>
    <t>Display the value from &lt;Gesamtbeurteilung_Residualstatus&gt;:
Complete remission (CR) (V)
Partial remission (PR) (T)
No change (NC) = stable disease (K)
Progression (P)
Divergent disease (D)
Clinical improvement of the condition, but partial remission criteria not met (minimal response, MR) (B)
Full remission with residual abnormalities (CRr) (R)
Recurrence (Y)
Assessment impossible (U)
Missing indication (X)</t>
  </si>
  <si>
    <t>Display the value from &lt;Gesamtbeurteilung_Residualstatus&gt;:
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</si>
  <si>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t>Es liegt mind. eine Fernmetastasen vor, jedoch fehlt die Angabe der Lokalisation und das Diagnosedatum der Fernmetastase(n).</t>
  </si>
  <si>
    <t>There is at least one distant metastasis, but the localisation and date of diagnosis of the distant metastasis are missing.</t>
  </si>
  <si>
    <t>Für das Follow-Up nach x Jahren wird ausgehend vom Diagnosedatum des Falls ein Korridor für die Einholung eines Follow-Ups festgesetzt. 
Der Korridor lautet [Diagnosedatum + x Jahre -/+ y Tage].
Die Angaben für x und y sind im Folgenden definiert.</t>
  </si>
  <si>
    <t>YYYY-MM-DD ≤ Diagnosedatum + x Jahre + y Tage (letztes Datum mit den folgenden Bedingungen)
(YYYY-MM-DD ≤ date of diagnosis + x years + y days (last date with the following conditions)</t>
  </si>
  <si>
    <r>
      <rPr>
        <b/>
        <sz val="8"/>
        <rFont val="Arial"/>
        <family val="2"/>
      </rPr>
      <t xml:space="preserve">Ausschließlich:
(Exclusively:)
</t>
    </r>
    <r>
      <rPr>
        <sz val="8"/>
        <rFont val="Arial"/>
        <family val="2"/>
      </rPr>
      <t xml:space="preserve">
Fernmetastase(n) (FM)</t>
    </r>
  </si>
  <si>
    <r>
      <t xml:space="preserve">Ausschließlich Fernmetastasierung (F)
</t>
    </r>
    <r>
      <rPr>
        <sz val="11"/>
        <color theme="2" tint="-0.499984740745262"/>
        <rFont val="Arial"/>
        <family val="2"/>
      </rPr>
      <t>Exclusively distant metastasis / metastases (F)</t>
    </r>
  </si>
  <si>
    <t>Wichtiger Hinweis: In den weiteren Auswertungen (Tabelle Tumormanifestation, Basisdaten, Kennzahlenbogen, Ergebnisqualität) werden nur verwertbare Falldatensätze betrachtet.</t>
  </si>
  <si>
    <r>
      <t xml:space="preserve">Fälle des Nenners mit EQ-Kategorie (Klinisch) "PT_L_OE_3" oder "PT_L_ME_3" oder "PNT_L_3"
</t>
    </r>
    <r>
      <rPr>
        <sz val="8"/>
        <color theme="2" tint="-0.499984740745262"/>
        <rFont val="Arial"/>
        <family val="2"/>
      </rPr>
      <t>(Cases of the denominator with outcome quality category (clinical) "PT_L_OE_3" or "PT_L_ME_3" or "PNT_L_3")</t>
    </r>
  </si>
  <si>
    <t>Für einen Rezidiv-Fall muss eine kurative/anatom. R0-Resektion oder ablative stereotakt. Bestrahlung vorausgegangen sein.</t>
  </si>
  <si>
    <t>For a recurrence case, a curative/anatom. R0 resection or ablative stereotactic radiotherapy must have preceded.</t>
  </si>
  <si>
    <r>
      <t xml:space="preserve">Nein (N)
Unbekannt (U)
</t>
    </r>
    <r>
      <rPr>
        <i/>
        <sz val="8"/>
        <rFont val="Arial"/>
        <family val="2"/>
      </rPr>
      <t>leer (empty)</t>
    </r>
  </si>
  <si>
    <t>1) Im Standardfilter werden Fälle ab 2018 betrachtet. Über den individuellen Filter ist die untere und die obere Grenze des Betrachtungszeitraums einstellbar. Die obere Zeitraumgrenze ist jedoch stets so eingeschränkt, dass das entsprechende Follow-Up ausgehend vom Falldatum bis zum Kennzahlenjahr eingeholt werden kann. D.h. für das 1-Jahres-Follow-Up ist die maximale obere Grenze des Betrachtungszeitraums das Kennzahlenjahr - 1 Jahr; für das 3-Jahres-Follow-Up das Kennzahlenjahr - 3 Jahre; für das 5-Jahres-Follow-Up das Kennzahlenjahr - 5 Jahre; für das 10-Jahres-Follow-Up das Kennzahlenjahr - 10 Jahre. Im Beispiel des Kennzahlenjahrs 2024 ist das obere Limit für das 1-Jahres-Follow-Up also 2023; für das 3-Jahres-Follow-Up 2021; für das 5-Jahres-Follow-Up 2019 und für das 10-Jahres-Follow-Up 2014.</t>
  </si>
  <si>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PT_V_OE_1
◦ PT_V_ME_1
◦ PNT_V_1
◦ PT_L_OE_1
◦ PT_L_ME_1
◦ PNT_L_1</t>
    </r>
  </si>
  <si>
    <t>inaktiv</t>
  </si>
  <si>
    <r>
      <t xml:space="preserve">Fälle des Nenners mit EQ-Kategorie (Klinisch) "PT_L_OE_3"
</t>
    </r>
    <r>
      <rPr>
        <sz val="8"/>
        <color theme="0" tint="-0.499984740745262"/>
        <rFont val="Arial"/>
        <family val="2"/>
      </rPr>
      <t>(Cases of the denominator with outcome quality category (clinical) "PT_L_OE_3")</t>
    </r>
  </si>
  <si>
    <t>x = 10 Jahre
y = 180 Tage</t>
  </si>
  <si>
    <r>
      <t xml:space="preserve">KN-EQ 2 - Kennzahlenberechnung: 
</t>
    </r>
    <r>
      <rPr>
        <sz val="9"/>
        <color theme="6" tint="-0.249977111117893"/>
        <rFont val="Arial"/>
        <family val="2"/>
      </rPr>
      <t>(IN-EQ 2 - Indicator calculation)</t>
    </r>
  </si>
  <si>
    <r>
      <t xml:space="preserve">Grundgesamtheit KN-EQ 2:
</t>
    </r>
    <r>
      <rPr>
        <sz val="8"/>
        <color theme="6" tint="-0.249977111117893"/>
        <rFont val="Arial"/>
        <family val="2"/>
      </rPr>
      <t>(Population (=denominator) IN-EQ 2)</t>
    </r>
  </si>
  <si>
    <r>
      <t xml:space="preserve">Alle NO-, ONV-, ONN-, OPD-, R- und F-Fälle (WENN Falldatum im Zeitraum des Filters UND Falldatum ≤ 31.12.Kennzahlenjahr - x Jahre mit x=1)
</t>
    </r>
    <r>
      <rPr>
        <sz val="8"/>
        <color theme="0" tint="-0.499984740745262"/>
        <rFont val="Arial"/>
        <family val="2"/>
      </rPr>
      <t xml:space="preserve">(All NO-, ONV-, ONN-, OPD-, R- and F-cases </t>
    </r>
  </si>
  <si>
    <r>
      <t xml:space="preserve">Alle NO-, ONV-, ONN-, OPD-, R- und F-Fälle (WENN Falldatum im Zeitraum des Filters UND Falldatum ≤ 31.12.Kennzahlenjahr - x Jahre mit x=3)
</t>
    </r>
    <r>
      <rPr>
        <sz val="8"/>
        <color theme="0" tint="-0.499984740745262"/>
        <rFont val="Arial"/>
        <family val="2"/>
      </rPr>
      <t>(All NO-, ONV-, ONN-, OPD-, R- and F-cases</t>
    </r>
  </si>
  <si>
    <r>
      <t xml:space="preserve">Zähler KN-EQ 2:
</t>
    </r>
    <r>
      <rPr>
        <sz val="8"/>
        <color theme="6" tint="-0.249977111117893"/>
        <rFont val="Arial"/>
        <family val="2"/>
      </rPr>
      <t>(Numerator IN-EQ 2)</t>
    </r>
  </si>
  <si>
    <r>
      <rPr>
        <b/>
        <sz val="10"/>
        <rFont val="Arial"/>
        <family val="2"/>
      </rPr>
      <t xml:space="preserve">Alle Fälle mit Follow-Up nach 1 Jahr </t>
    </r>
    <r>
      <rPr>
        <b/>
        <sz val="8"/>
        <rFont val="Arial"/>
        <family val="2"/>
      </rPr>
      <t>(PT_V_OE_1-, PT_V_ME_1-, PNT_V_1-, PT_L_OE_1-, PT_L_ME_1- und PNT_L_1-Fälle aus Tabellenblatt "EQ-Kategorien")</t>
    </r>
    <r>
      <rPr>
        <b/>
        <sz val="10"/>
        <rFont val="Arial"/>
        <family val="2"/>
      </rPr>
      <t xml:space="preserve"> (WENN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</si>
  <si>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t xml:space="preserve">Für NO-, ONV- und OPD-Fälle:
</t>
    </r>
    <r>
      <rPr>
        <sz val="8"/>
        <color theme="2" tint="-0.499984740745262"/>
        <rFont val="Arial"/>
        <family val="2"/>
      </rPr>
      <t>(For NO-, ONV- and OPD-cases)</t>
    </r>
  </si>
  <si>
    <r>
      <t xml:space="preserve">Für ONN-Fälle:
</t>
    </r>
    <r>
      <rPr>
        <sz val="8"/>
        <color theme="2" tint="-0.499984740745262"/>
        <rFont val="Arial"/>
        <family val="2"/>
      </rPr>
      <t>(For ONN-cases)</t>
    </r>
  </si>
  <si>
    <r>
      <rPr>
        <b/>
        <sz val="10"/>
        <rFont val="Arial"/>
        <family val="2"/>
      </rPr>
      <t xml:space="preserve">Alle 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</si>
  <si>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1 year (PT_V_OE_3-, PT_V_ME_3-, PNT_V_3-, PT_L_OE_3-, PT_L_ME_3- and PNT_L_3-cases from spreadsheet "EQ-Kategorien")</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</si>
  <si>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3 years (PT_V_OE_3-, PT_V_ME_3-, PNT_V_3-, PT_L_OE_3-, PT_L_ME_3- and PNT_L_3-cases from spreadsheet "EQ-Kategorien")</t>
    </r>
  </si>
  <si>
    <r>
      <rPr>
        <b/>
        <sz val="10"/>
        <rFont val="Arial"/>
        <family val="2"/>
      </rPr>
      <t xml:space="preserve">Alle F- und R-Fälle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R- and F-cases with a follow-up after 1 year (PT_V_OE_1-, PT_V_ME_1-, PNT_V_1-, PT_L_OE_1-, PT_L_ME_1- and PNT_L_1-cases from spreadsheet "EQ-Kategorien")</t>
    </r>
  </si>
  <si>
    <r>
      <t xml:space="preserve">Zuordnung gemäß Falldatum (Zähldatum)
</t>
    </r>
    <r>
      <rPr>
        <sz val="9"/>
        <color theme="2" tint="-0.499984740745262"/>
        <rFont val="Arial"/>
        <family val="2"/>
      </rPr>
      <t>(Assignment according to date of case (count date))</t>
    </r>
    <r>
      <rPr>
        <b/>
        <sz val="9"/>
        <color indexed="8"/>
        <rFont val="Arial"/>
        <family val="2"/>
      </rPr>
      <t xml:space="preserve">
</t>
    </r>
    <r>
      <rPr>
        <b/>
        <sz val="9"/>
        <color rgb="FF000000"/>
        <rFont val="Arial"/>
        <family val="2"/>
      </rPr>
      <t>WENN</t>
    </r>
    <r>
      <rPr>
        <sz val="9"/>
        <color rgb="FF000000"/>
        <rFont val="Arial"/>
        <family val="2"/>
      </rPr>
      <t xml:space="preserve"> Falldatum im Zeitraum des Filters </t>
    </r>
    <r>
      <rPr>
        <b/>
        <u/>
        <sz val="9"/>
        <color rgb="FF000000"/>
        <rFont val="Arial"/>
        <family val="2"/>
      </rPr>
      <t>UND</t>
    </r>
    <r>
      <rPr>
        <sz val="9"/>
        <color rgb="FF000000"/>
        <rFont val="Arial"/>
        <family val="2"/>
      </rPr>
      <t xml:space="preserve"> Falldatum </t>
    </r>
    <r>
      <rPr>
        <sz val="9"/>
        <color rgb="FF000000"/>
        <rFont val="Aptos Narrow"/>
        <family val="2"/>
      </rPr>
      <t>≤</t>
    </r>
    <r>
      <rPr>
        <sz val="9"/>
        <color rgb="FF000000"/>
        <rFont val="Arial"/>
        <family val="2"/>
      </rPr>
      <t xml:space="preserve"> 31.12.Kennzahlenjahr - x Jahre, </t>
    </r>
    <r>
      <rPr>
        <b/>
        <sz val="9"/>
        <color rgb="FF000000"/>
        <rFont val="Arial"/>
        <family val="2"/>
      </rPr>
      <t>DANN</t>
    </r>
    <r>
      <rPr>
        <sz val="9"/>
        <color rgb="FF000000"/>
        <rFont val="Arial"/>
        <family val="2"/>
      </rPr>
      <t xml:space="preserve"> Zuordnung zu Zeile "nach x Jahr(en)".
Beispiel:
Zeitraum Filter: [01.01.2020 ; 31.12.2024]; Falldatum = 01.01.2018; Kennzahlenjahr = 2024
Für x =1: Falldatum ist im Intervall [01.01.2018 ; 31.12.2024] und Falldatum ≤ 31.12.Kennzahlenjahr - 1 Jahr =&gt; Zuordnung zu Zeile "nach 1 Jahr"
Für x =3: Falldatum ist im Intervall [01.01.2018 ; 31.12.2024] und Falldatum ≤ 31.12.Kennzahlenjahr - 3 Jahre =&gt; Zuordnung zu Zeile "nach 3 Jahren"
Für x =5: Falldatum ist im Intervall [01.01.2018 ; 31.12.2024], aber Falldatum &gt; 31.12.Kennzahlenjahr - 5 Jahre =&gt;Keine  Zuordnung zu Zeile "nach 5 Jahren"
Für x =10: Falldatum ist im Intervall [01.01.2018 ; 31.12.2024], aber Falldatum &gt; 31.12.Kennzahlenjahr - 10 Jahre =&gt; Keine Zuordnung zu Zeile "nach 10 Jahren"</t>
    </r>
  </si>
  <si>
    <r>
      <t xml:space="preserve">Alle verstorbenen Fälle </t>
    </r>
    <r>
      <rPr>
        <b/>
        <sz val="8"/>
        <rFont val="Arial"/>
        <family val="2"/>
      </rPr>
      <t>(PT_V_OE_x-, PT_V_ME_x- und PNT_V_x-Fälle aus Tabellenblatt "EQ-Kategorien (Klinisch)")</t>
    </r>
    <r>
      <rPr>
        <b/>
        <sz val="10"/>
        <rFont val="Arial"/>
        <family val="2"/>
      </rPr>
      <t xml:space="preserve">
</t>
    </r>
    <r>
      <rPr>
        <sz val="8"/>
        <color theme="2" tint="-0.499984740745262"/>
        <rFont val="Arial"/>
        <family val="2"/>
      </rPr>
      <t>(All deceased cases (PT_V_OE_x, PT_V_ME_x and PNT_V_x-cases from spreadsheet "EQ-Kategorien (Klinisch)"))</t>
    </r>
  </si>
  <si>
    <r>
      <rPr>
        <b/>
        <sz val="8"/>
        <rFont val="Arial"/>
        <family val="2"/>
      </rPr>
      <t>Mind. 1 Follow-Up-Gruppe zwischen Diagnosedatum des Falls und Diagnosedatum + x Jahre + y Tage (mind. 1 Progress-Meldung in einem Fall des Pat.)</t>
    </r>
    <r>
      <rPr>
        <b/>
        <sz val="10"/>
        <rFont val="Arial"/>
        <family val="2"/>
      </rPr>
      <t xml:space="preserve">
</t>
    </r>
    <r>
      <rPr>
        <sz val="8"/>
        <color theme="2" tint="-0.499984740745262"/>
        <rFont val="Arial"/>
        <family val="2"/>
      </rPr>
      <t>(At least 1 follow-up group between date of diagnosis of the case and date of diagnosis + x years + y days (at least 1 progression follow-up in one case of the pat.))</t>
    </r>
  </si>
  <si>
    <r>
      <t xml:space="preserve">Diagnosedatum &lt; YYYY-MM-DD ≤ Diagnosedatum + x Jahre + y Tage  
</t>
    </r>
    <r>
      <rPr>
        <sz val="8"/>
        <color theme="2" tint="-0.499984740745262"/>
        <rFont val="Arial"/>
        <family val="2"/>
      </rPr>
      <t>(Date of diagnosis &lt; YYYY-MM-DD ≤ date of diagnosis + x years + y days)</t>
    </r>
  </si>
  <si>
    <r>
      <t xml:space="preserve">Diagnosedatum &lt; YYYY-MM-DD ≤ Diagnosedatum + x Jahre + y Tage
</t>
    </r>
    <r>
      <rPr>
        <sz val="8"/>
        <color theme="2" tint="-0.499984740745262"/>
        <rFont val="Arial"/>
        <family val="2"/>
      </rPr>
      <t>(Date of diagnosis &lt; YYYY-MM-DD ≤ date of diagnosis + x years + y days)</t>
    </r>
  </si>
  <si>
    <r>
      <t xml:space="preserve">Mind. 1 Follow-Up-Gruppe zwischen Diagnosedatum des Falls und Diagnosedatum + x Jahre + y Tage (mind. 1 Lokalrezidiv-Meldung in einem Fall des Pat.)
</t>
    </r>
    <r>
      <rPr>
        <sz val="8"/>
        <color theme="2" tint="-0.499984740745262"/>
        <rFont val="Arial"/>
        <family val="2"/>
      </rPr>
      <t>(At least 1 follow-up group between date of diagnosis of the case and date of diagnosis + x years + y days (at least 1 local recurrence follow-up in one case of the pat.))</t>
    </r>
  </si>
  <si>
    <r>
      <t xml:space="preserve">Mind. 1 Follow-Up-Gruppe zwischen Diagnosedatum des Falls und Diagnosedatum + x Jahre + y Tage (mind. 1 Lymphknotenrezidiv-Meldung in einem Fall des Pat.)
</t>
    </r>
    <r>
      <rPr>
        <sz val="8"/>
        <color theme="2" tint="-0.499984740745262"/>
        <rFont val="Arial"/>
        <family val="2"/>
      </rPr>
      <t>(At least 1 follow-up group between date of diagnosis of the case and date of diagnosis + x years + y days (at least 1 lymph node recurrence follow-up in one case of the pat.))</t>
    </r>
  </si>
  <si>
    <r>
      <t xml:space="preserve">Mind. 1 Follow-Up-Gruppe zwischen Diagnosedatum des Falls und Diagnosedatum + x Jahre + y Tage (mind. 1 neu aufgetretene Fernmetastate bzw. Metastasenrezidiv in einem Fall des Pat.)
</t>
    </r>
    <r>
      <rPr>
        <sz val="8"/>
        <color theme="2" tint="-0.499984740745262"/>
        <rFont val="Arial"/>
        <family val="2"/>
      </rPr>
      <t>(At least 1 follow-up group between date of diagnosis of the case and date of diagnosis + x years + y days (at least 1 new distant metastasis or metastasis recurrence in one case of the pat.))</t>
    </r>
  </si>
  <si>
    <r>
      <t xml:space="preserve">Mind. 1 Follow-Up-Gruppe zwischen Diagnosedatum des Falls und Diagnosedatum + x Jahre + y Tage (mind. 1 Zweittumor-Meldung in einem Fall des Pat.)
</t>
    </r>
    <r>
      <rPr>
        <sz val="8"/>
        <color theme="2" tint="-0.499984740745262"/>
        <rFont val="Arial"/>
        <family val="2"/>
      </rPr>
      <t>(At least 1 follow-up group between date of diagnosis of the case and date of diagnosis + x years + y days (at least 1 secondary tumour in one case of the pat.))</t>
    </r>
  </si>
  <si>
    <r>
      <t xml:space="preserve">Alle Follow-Up-Gruppen zwischen Diagnosedatum des Falls und Diagnosedatum + x Jahre + y Tage (für alle Fälle des Pat.)
</t>
    </r>
    <r>
      <rPr>
        <sz val="8"/>
        <color theme="2" tint="-0.499984740745262"/>
        <rFont val="Arial"/>
        <family val="2"/>
      </rPr>
      <t>(All follow-up groups between date of diagnosis of the case and date of diagnosis + x years + y days (in one case of the pat.))</t>
    </r>
  </si>
  <si>
    <r>
      <t xml:space="preserve">YYYY-MM-DD ≤ Diagnosedatum + x Jahre + y Tage (letztes Datum mit den folgenden Bedingungen)
</t>
    </r>
    <r>
      <rPr>
        <sz val="8"/>
        <color theme="2" tint="-0.499984740745262"/>
        <rFont val="Arial"/>
        <family val="2"/>
      </rPr>
      <t>(YYYY-MM-DD ≤ date of diagnosis + x years + y days (last date with the following conditions)</t>
    </r>
  </si>
  <si>
    <r>
      <t xml:space="preserve">YYYY-MM-DD ≤ Diagnosedatum + x Jahre + y Tage 
</t>
    </r>
    <r>
      <rPr>
        <sz val="8"/>
        <color theme="2" tint="-0.499984740745262"/>
        <rFont val="Arial"/>
        <family val="2"/>
      </rPr>
      <t>(YYYY-MM-DD ≤ date of diagnosis + x years + y days)</t>
    </r>
  </si>
  <si>
    <r>
      <rPr>
        <b/>
        <sz val="10"/>
        <rFont val="Arial"/>
        <family val="2"/>
      </rPr>
      <t xml:space="preserve">Alle postth. tumorfreien, lebenden Fälle ohne Ereignis </t>
    </r>
    <r>
      <rPr>
        <b/>
        <sz val="8"/>
        <rFont val="Arial"/>
        <family val="2"/>
      </rPr>
      <t>(PT_L_OE_x-Fälle aus Tabellenblatt "EQ-Kategorien (Klinisch)")</t>
    </r>
    <r>
      <rPr>
        <b/>
        <sz val="10"/>
        <color indexed="8"/>
        <rFont val="Arial"/>
        <family val="2"/>
      </rPr>
      <t xml:space="preserve">
</t>
    </r>
    <r>
      <rPr>
        <sz val="8"/>
        <color theme="2" tint="-0.499984740745262"/>
        <rFont val="Arial"/>
        <family val="2"/>
      </rPr>
      <t>(All postth. tumour-free cases, alive and without event (PT_L_OE_x-cases from spreadsheet "EQ-Kategorien (Klinisch)"))</t>
    </r>
  </si>
  <si>
    <r>
      <rPr>
        <b/>
        <sz val="10"/>
        <rFont val="Arial"/>
        <family val="2"/>
      </rPr>
      <t xml:space="preserve">Alle postth. tumorfreien, lebenden Fälle mit Ereignis </t>
    </r>
    <r>
      <rPr>
        <b/>
        <sz val="8"/>
        <rFont val="Arial"/>
        <family val="2"/>
      </rPr>
      <t>(PT_L_ME_x-Fälle aus Tabellenblatt "EQ-Kategorien (Klinisch)")</t>
    </r>
    <r>
      <rPr>
        <b/>
        <sz val="10"/>
        <color indexed="8"/>
        <rFont val="Arial"/>
        <family val="2"/>
      </rPr>
      <t xml:space="preserve">
</t>
    </r>
    <r>
      <rPr>
        <sz val="8"/>
        <color theme="2" tint="-0.499984740745262"/>
        <rFont val="Arial"/>
        <family val="2"/>
      </rPr>
      <t>(All postth. tumour-free cases, alive with event (PT_L_ME_x-cases from spreadsheet "EQ-Kategorien (Klinisch)"))</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</si>
  <si>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(PNT_L_x-Fälle aus Tabellenblatt "EQ-Kategorien (Klinisch)")</t>
    </r>
    <r>
      <rPr>
        <b/>
        <sz val="10"/>
        <color indexed="8"/>
        <rFont val="Arial"/>
        <family val="2"/>
      </rPr>
      <t xml:space="preserve">
</t>
    </r>
    <r>
      <rPr>
        <sz val="8"/>
        <color theme="2" tint="-0.499984740745262"/>
        <rFont val="Arial"/>
        <family val="2"/>
      </rPr>
      <t>(All postth. not tumour-free cases, alive (PNT_L_x-cases from spreadsheet "EQ-Kategorien (Klinisch)"))</t>
    </r>
  </si>
  <si>
    <r>
      <t xml:space="preserve">Alle postth. tumorfreien Fälle </t>
    </r>
    <r>
      <rPr>
        <b/>
        <sz val="8"/>
        <rFont val="Arial"/>
        <family val="2"/>
      </rPr>
      <t>(PT_V_OE_x-, PT_V_ME_x-, PT_L_OE_x- and PT_L_ME_x-Fälle aus Tabellenblatt "EQ-Kategorien (Klinisch)")</t>
    </r>
    <r>
      <rPr>
        <b/>
        <sz val="10"/>
        <rFont val="Arial"/>
        <family val="2"/>
      </rPr>
      <t xml:space="preserve">
</t>
    </r>
    <r>
      <rPr>
        <sz val="8"/>
        <color theme="2" tint="-0.499984740745262"/>
        <rFont val="Arial"/>
        <family val="2"/>
      </rPr>
      <t>(All postth. tumour-free cases (PT_V_OE_x-, PT_V_ME_x-, PT_L_OE_x- and PT_L_ME_x-cases from spreadsheet "EQ-Kategorien (Klinisch)"))</t>
    </r>
  </si>
  <si>
    <r>
      <t xml:space="preserve">Alle postth. nicht tumorfreien Fälle </t>
    </r>
    <r>
      <rPr>
        <b/>
        <sz val="8"/>
        <rFont val="Arial"/>
        <family val="2"/>
      </rPr>
      <t>(PNT_V_x- und PNT_L_x-Fälle aus Tabellenblatt "EQ-Kategorien (Klinisch)")</t>
    </r>
    <r>
      <rPr>
        <b/>
        <sz val="10"/>
        <rFont val="Arial"/>
        <family val="2"/>
      </rPr>
      <t xml:space="preserve">
</t>
    </r>
    <r>
      <rPr>
        <sz val="8"/>
        <color theme="2" tint="-0.499984740745262"/>
        <rFont val="Arial"/>
        <family val="2"/>
      </rPr>
      <t>(All postth. not tumour-free cases (PNT_V_x- and PNT_L_x-cases from spreadsheet "EQ-Kategorien (Klinisch)"))</t>
    </r>
  </si>
  <si>
    <r>
      <t xml:space="preserve">Alle postth. nicht tumorfreien Fälle </t>
    </r>
    <r>
      <rPr>
        <b/>
        <sz val="8"/>
        <rFont val="Arial"/>
        <family val="2"/>
      </rPr>
      <t>(PNT_V_x- und PNT_L_x-Fälle aus Tabellenblatt "EQ-Kategorien (Klinisch)") mit</t>
    </r>
    <r>
      <rPr>
        <b/>
        <sz val="10"/>
        <rFont val="Arial"/>
        <family val="2"/>
      </rPr>
      <t xml:space="preserve">
</t>
    </r>
    <r>
      <rPr>
        <sz val="8"/>
        <color theme="2" tint="-0.499984740745262"/>
        <rFont val="Arial"/>
        <family val="2"/>
      </rPr>
      <t>(All postth. not tumour-free cases (PNT_V- and PNT_L-cases from spreadsheet "EQ-Kategorien (Klinisch)"))</t>
    </r>
  </si>
  <si>
    <r>
      <t xml:space="preserve">Alle postth. tumorfreien Fälle </t>
    </r>
    <r>
      <rPr>
        <b/>
        <sz val="8"/>
        <rFont val="Arial"/>
        <family val="2"/>
      </rPr>
      <t>(PT_V_OE_x-, PT_V_ME_x-, PT_L_OE_x- und PT_L_ME_x-Fälle aus Tabellenblatt "EQ-Kategorien (Klinisch)") mit</t>
    </r>
    <r>
      <rPr>
        <b/>
        <sz val="10"/>
        <rFont val="Arial"/>
        <family val="2"/>
      </rPr>
      <t xml:space="preserve">
</t>
    </r>
    <r>
      <rPr>
        <sz val="8"/>
        <color theme="2" tint="-0.499984740745262"/>
        <rFont val="Arial"/>
        <family val="2"/>
      </rPr>
      <t>(All postth. tumour-free cases (PT_V_OE_x-, PT_V_ME_x-, PT_L_OE_x- and PT_L_ME_x-cases from spreadsheet "EQ-Kategorien (Klinisch)") with)</t>
    </r>
  </si>
  <si>
    <r>
      <t xml:space="preserve">Alle Fälle </t>
    </r>
    <r>
      <rPr>
        <b/>
        <sz val="8"/>
        <rFont val="Arial"/>
        <family val="2"/>
      </rPr>
      <t>(PT_V_OE_x-, PT_V_ME_x-, PNT_V_x-, PT_L_OE_x-, PT_L_ME_x- und PNT_L_x-Fälle aus Tabellenblatt "EQ-Kategorien (Klinisch)") mit</t>
    </r>
    <r>
      <rPr>
        <b/>
        <sz val="10"/>
        <rFont val="Arial"/>
        <family val="2"/>
      </rPr>
      <t xml:space="preserve">
</t>
    </r>
    <r>
      <rPr>
        <sz val="8"/>
        <color theme="2" tint="-0.499984740745262"/>
        <rFont val="Arial"/>
        <family val="2"/>
      </rPr>
      <t>(All cases (PT_V_OE_x-, PT_V_ME_x-, PNT_V_x-, PT_L_OE_x-, PT_L_ME_x- and PNT_L_x--cases from spreadsheet "EQ-Kategorien (Klinisch)") with)</t>
    </r>
  </si>
  <si>
    <r>
      <t xml:space="preserve">Alle postth. tumorfreien, verstorbenen Fälle mit Ereignis </t>
    </r>
    <r>
      <rPr>
        <b/>
        <sz val="8"/>
        <rFont val="Arial"/>
        <family val="2"/>
      </rPr>
      <t>(PT_V_ME_x-Fälle aus Tabellenblatt "EQ-Kategorien (Klinisch)")</t>
    </r>
    <r>
      <rPr>
        <b/>
        <sz val="10"/>
        <rFont val="Arial"/>
        <family val="2"/>
      </rPr>
      <t xml:space="preserve">
</t>
    </r>
    <r>
      <rPr>
        <sz val="8"/>
        <color theme="2" tint="-0.499984740745262"/>
        <rFont val="Arial"/>
        <family val="2"/>
      </rPr>
      <t>(All postth. tumour-free cases, deceased with event (PT_V_ME_x-cases from spreadsheet "EQ-Kategorien (Klinisch)"))</t>
    </r>
  </si>
  <si>
    <r>
      <t xml:space="preserve">Alle postth. nicht tumorfreien, verstorbenen Fälle </t>
    </r>
    <r>
      <rPr>
        <b/>
        <sz val="8"/>
        <rFont val="Arial"/>
        <family val="2"/>
      </rPr>
      <t>(PNT_V_x-Fälle aus Tabellenblatt "EQ-Kategorien (Klinisch)") mit</t>
    </r>
    <r>
      <rPr>
        <b/>
        <sz val="10"/>
        <rFont val="Arial"/>
        <family val="2"/>
      </rPr>
      <t xml:space="preserve">
</t>
    </r>
    <r>
      <rPr>
        <sz val="8"/>
        <color theme="2" tint="-0.499984740745262"/>
        <rFont val="Arial"/>
        <family val="2"/>
      </rPr>
      <t>(All postth. not tumour-free cases (PNT_V_x-cases from spreadsheet "EQ-Kategorien (Klinisch)") with)</t>
    </r>
  </si>
  <si>
    <r>
      <t xml:space="preserve">Alle postth. tumorfreien, verstorbenen Fälle ohne Ereignis </t>
    </r>
    <r>
      <rPr>
        <b/>
        <sz val="8"/>
        <rFont val="Arial"/>
        <family val="2"/>
      </rPr>
      <t>(PT_V_OE_x-Fälle aus Tabellenblatt "EQ-Kategorien (Klinisch)")</t>
    </r>
    <r>
      <rPr>
        <b/>
        <sz val="10"/>
        <rFont val="Arial"/>
        <family val="2"/>
      </rPr>
      <t xml:space="preserve">
</t>
    </r>
    <r>
      <rPr>
        <sz val="8"/>
        <color theme="2" tint="-0.499984740745262"/>
        <rFont val="Arial"/>
        <family val="2"/>
      </rPr>
      <t>(All postth. tumour-free cases, deceased without event (PT_V_OE_x-cases from spreadsheet "EQ-Kategorien (Klinisch)"))</t>
    </r>
  </si>
  <si>
    <r>
      <t xml:space="preserve">Alle verstorbenen Fälle </t>
    </r>
    <r>
      <rPr>
        <b/>
        <sz val="8"/>
        <color rgb="FF000000"/>
        <rFont val="Arial"/>
        <family val="2"/>
      </rPr>
      <t>(PT_V_OE-, PT_V_ME- und PNT_V-Fälle aus Tabellenblatt "EQ-Kategorien (Performance)")</t>
    </r>
    <r>
      <rPr>
        <b/>
        <sz val="10"/>
        <color indexed="8"/>
        <rFont val="Arial"/>
        <family val="2"/>
      </rPr>
      <t xml:space="preserve">
</t>
    </r>
    <r>
      <rPr>
        <sz val="8"/>
        <color theme="2" tint="-0.499984740745262"/>
        <rFont val="Arial"/>
        <family val="2"/>
      </rPr>
      <t>(All deceased cases (PT_V_OE, PT_V_ME and PNT_V-cases from spreadsheet "EQ-Kategorien (Performance)"))</t>
    </r>
  </si>
  <si>
    <r>
      <rPr>
        <b/>
        <sz val="10"/>
        <rFont val="Arial"/>
        <family val="2"/>
      </rPr>
      <t xml:space="preserve">Alle postth. tumorfreien, lebenden Fälle ohne Ereignis </t>
    </r>
    <r>
      <rPr>
        <b/>
        <sz val="8"/>
        <rFont val="Arial"/>
        <family val="2"/>
      </rPr>
      <t>(PT_L_OE-Fälle aus Tabellenblatt "EQ-Kategorien (Performance)")</t>
    </r>
    <r>
      <rPr>
        <b/>
        <sz val="10"/>
        <color indexed="8"/>
        <rFont val="Arial"/>
        <family val="2"/>
      </rPr>
      <t xml:space="preserve">
</t>
    </r>
    <r>
      <rPr>
        <sz val="8"/>
        <color theme="2" tint="-0.499984740745262"/>
        <rFont val="Arial"/>
        <family val="2"/>
      </rPr>
      <t>(All postth. tumour-free cases, alive and without event (PT_L_OE-cases from spreadsheet "EQ-Kategorien (Performance)"))</t>
    </r>
  </si>
  <si>
    <r>
      <rPr>
        <b/>
        <sz val="10"/>
        <rFont val="Arial"/>
        <family val="2"/>
      </rPr>
      <t xml:space="preserve">Alle postth. tumorfreien, lebenden Fälle mit Ereignis </t>
    </r>
    <r>
      <rPr>
        <b/>
        <sz val="8"/>
        <rFont val="Arial"/>
        <family val="2"/>
      </rPr>
      <t>(PT_L_ME-Fälle aus Tabellenblatt "EQ-Kategorien (Performance)")</t>
    </r>
    <r>
      <rPr>
        <b/>
        <sz val="10"/>
        <color indexed="8"/>
        <rFont val="Arial"/>
        <family val="2"/>
      </rPr>
      <t xml:space="preserve">
</t>
    </r>
    <r>
      <rPr>
        <sz val="8"/>
        <color theme="2" tint="-0.499984740745262"/>
        <rFont val="Arial"/>
        <family val="2"/>
      </rPr>
      <t>(All postth. tumour-free cases, alive with event (PT_L_ME-cases from spreadsheet "EQ-Kategorien (Performance)"))</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</si>
  <si>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(PNT_L-Fälle aus Tabellenblatt "EQ-Kategorien (Performance)")</t>
    </r>
    <r>
      <rPr>
        <b/>
        <sz val="10"/>
        <color indexed="8"/>
        <rFont val="Arial"/>
        <family val="2"/>
      </rPr>
      <t xml:space="preserve">
</t>
    </r>
    <r>
      <rPr>
        <sz val="8"/>
        <color theme="2" tint="-0.499984740745262"/>
        <rFont val="Arial"/>
        <family val="2"/>
      </rPr>
      <t>(All postth. not tumour-free cases, alive (PNT_L-cases from spreadsheet "EQ-Kategorien (Performance)"))</t>
    </r>
  </si>
  <si>
    <r>
      <t xml:space="preserve">Alle postth. tumorfreien Fälle </t>
    </r>
    <r>
      <rPr>
        <b/>
        <sz val="8"/>
        <color rgb="FF000000"/>
        <rFont val="Arial"/>
        <family val="2"/>
      </rPr>
      <t>(PT_V_OE-, PT_V_ME-, PT_L_OE- and PT_L_ME-Fälle aus Tabellenblatt "EQ-Kategorien (Performance)")</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t>
    </r>
  </si>
  <si>
    <r>
      <t xml:space="preserve">Alle postth. nicht tumorfreien Fälle </t>
    </r>
    <r>
      <rPr>
        <b/>
        <sz val="8"/>
        <color rgb="FF000000"/>
        <rFont val="Arial"/>
        <family val="2"/>
      </rPr>
      <t>(PNT_V- und PNT_L-Fälle aus Tabellenblatt "EQ-Kategorien (Performance")</t>
    </r>
    <r>
      <rPr>
        <b/>
        <sz val="10"/>
        <color indexed="8"/>
        <rFont val="Arial"/>
        <family val="2"/>
      </rPr>
      <t xml:space="preserve">
</t>
    </r>
    <r>
      <rPr>
        <sz val="8"/>
        <color theme="2" tint="-0.499984740745262"/>
        <rFont val="Arial"/>
        <family val="2"/>
      </rPr>
      <t>(All postth. not tumour-free cases (PNT_V- and PNT_L-cases from spreadsheet "EQ-Kategorien (Performance)"))</t>
    </r>
  </si>
  <si>
    <r>
      <t xml:space="preserve">Alle postth. nicht tumorfreien Fälle </t>
    </r>
    <r>
      <rPr>
        <b/>
        <sz val="8"/>
        <color rgb="FF000000"/>
        <rFont val="Arial"/>
        <family val="2"/>
      </rPr>
      <t>(PNT_V- und PNT_L-Fälle aus Tabellenblatt "EQ-Kategorien (Performance)") mit</t>
    </r>
    <r>
      <rPr>
        <b/>
        <sz val="10"/>
        <color indexed="8"/>
        <rFont val="Arial"/>
        <family val="2"/>
      </rPr>
      <t xml:space="preserve">
</t>
    </r>
    <r>
      <rPr>
        <sz val="8"/>
        <color theme="2" tint="-0.499984740745262"/>
        <rFont val="Arial"/>
        <family val="2"/>
      </rPr>
      <t>(All postth. not tumour-free cases (PNT_V- and PNT_L-cases from spreadsheet "EQ-Kategorien (Performance)"))</t>
    </r>
  </si>
  <si>
    <r>
      <t xml:space="preserve">Alle postth. tumorfreien Fälle </t>
    </r>
    <r>
      <rPr>
        <b/>
        <sz val="8"/>
        <color rgb="FF000000"/>
        <rFont val="Arial"/>
        <family val="2"/>
      </rPr>
      <t>(PT_V_OE-, PT_V_ME-, PT_L_OE- und PT_L_ME-Fälle aus Tabellenblatt "EQ-Kategorien (Performance)") mit</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 with)</t>
    </r>
  </si>
  <si>
    <r>
      <t xml:space="preserve">Alle Fälle </t>
    </r>
    <r>
      <rPr>
        <b/>
        <sz val="8"/>
        <color rgb="FF000000"/>
        <rFont val="Arial"/>
        <family val="2"/>
      </rPr>
      <t>(PT_V_OE-, PT_V_ME-, PNT_V, PT_L_OE, PT_L_ME und PNT_L-Fälle aus Tabellenblatt "EQ-Kategorien (Performance)") mit</t>
    </r>
    <r>
      <rPr>
        <b/>
        <sz val="10"/>
        <color indexed="8"/>
        <rFont val="Arial"/>
        <family val="2"/>
      </rPr>
      <t xml:space="preserve">
</t>
    </r>
    <r>
      <rPr>
        <sz val="8"/>
        <color theme="2" tint="-0.499984740745262"/>
        <rFont val="Arial"/>
        <family val="2"/>
      </rPr>
      <t>(All cases (PT_V_OE-, PT_V_ME-, PNT_V, PT_L_OE, PT_L_ME and PNT_L--cases from spreadsheet "EQ-Kategorien (Performance)") with)</t>
    </r>
  </si>
  <si>
    <r>
      <t xml:space="preserve">Alle postth. tumorfreien, verstorbenen Fälle mit Ereignis </t>
    </r>
    <r>
      <rPr>
        <b/>
        <sz val="8"/>
        <color rgb="FF000000"/>
        <rFont val="Arial"/>
        <family val="2"/>
      </rPr>
      <t>(PT_V_ME-Fälle aus Tabellenblatt "EQ-Kategorien (Performance)")</t>
    </r>
    <r>
      <rPr>
        <b/>
        <sz val="10"/>
        <color indexed="8"/>
        <rFont val="Arial"/>
        <family val="2"/>
      </rPr>
      <t xml:space="preserve">
</t>
    </r>
    <r>
      <rPr>
        <sz val="8"/>
        <color theme="2" tint="-0.499984740745262"/>
        <rFont val="Arial"/>
        <family val="2"/>
      </rPr>
      <t>(All postth. tumour-free cases, deceased with event (PT_V_ME-cases from spreadsheet "EQ-Kategorien (Performance)"))</t>
    </r>
  </si>
  <si>
    <r>
      <t xml:space="preserve">Alle postth. nicht tumorfreien, verstorbenen Fälle </t>
    </r>
    <r>
      <rPr>
        <b/>
        <sz val="8"/>
        <color rgb="FF000000"/>
        <rFont val="Arial"/>
        <family val="2"/>
      </rPr>
      <t>(PNT_V-Fälle aus Tabellenblatt "EQ-Kategorien (Performance)") mit</t>
    </r>
    <r>
      <rPr>
        <b/>
        <sz val="10"/>
        <color indexed="8"/>
        <rFont val="Arial"/>
        <family val="2"/>
      </rPr>
      <t xml:space="preserve">
</t>
    </r>
    <r>
      <rPr>
        <sz val="8"/>
        <color theme="2" tint="-0.499984740745262"/>
        <rFont val="Arial"/>
        <family val="2"/>
      </rPr>
      <t>(All postth. not tumour-free cases (PNT_V-cases from spreadsheet "EQ-Kategorien (Performance)") with)</t>
    </r>
  </si>
  <si>
    <r>
      <t xml:space="preserve">Alle postth. tumorfreien, verstorbenen Fälle ohne Ereignis </t>
    </r>
    <r>
      <rPr>
        <b/>
        <sz val="8"/>
        <color rgb="FF000000"/>
        <rFont val="Arial"/>
        <family val="2"/>
      </rPr>
      <t>(PT_V_OE-Fälle aus Tabellenblatt "EQ-Kategorien (Performance)")</t>
    </r>
    <r>
      <rPr>
        <b/>
        <sz val="10"/>
        <color indexed="8"/>
        <rFont val="Arial"/>
        <family val="2"/>
      </rPr>
      <t xml:space="preserve">
</t>
    </r>
    <r>
      <rPr>
        <sz val="8"/>
        <color theme="2" tint="-0.499984740745262"/>
        <rFont val="Arial"/>
        <family val="2"/>
      </rPr>
      <t>(All postth. tumour-free cases, deceased without event (PT_V_OE-cases from spreadsheet "EQ-Kategorien (Performance)"))</t>
    </r>
  </si>
  <si>
    <t>Es fehlt der ICD-Code.</t>
  </si>
  <si>
    <t>The ICD code is missing.</t>
  </si>
  <si>
    <t>ICD-10 (10)
ICD-11  (11)</t>
  </si>
  <si>
    <r>
      <t xml:space="preserve">Zentrumsleitung (ZL)
Kooperationsnetzwerk (KNW)
Patientenbefragung (PB)
Sonstiges (S)
Unbekannt (U)
</t>
    </r>
    <r>
      <rPr>
        <i/>
        <sz val="8"/>
        <rFont val="Arial"/>
        <family val="2"/>
      </rPr>
      <t>leer (empty)</t>
    </r>
  </si>
  <si>
    <r>
      <t xml:space="preserve">Alle Fälle </t>
    </r>
    <r>
      <rPr>
        <b/>
        <sz val="8"/>
        <color rgb="FF000000"/>
        <rFont val="Arial"/>
        <family val="2"/>
      </rPr>
      <t>(PT_V_OE-, PT_V_</t>
    </r>
    <r>
      <rPr>
        <b/>
        <sz val="8"/>
        <rFont val="Arial"/>
        <family val="2"/>
      </rPr>
      <t>ME-, PNT_V-</t>
    </r>
    <r>
      <rPr>
        <b/>
        <sz val="8"/>
        <color rgb="FF000000"/>
        <rFont val="Arial"/>
        <family val="2"/>
      </rPr>
      <t xml:space="preserve">, PT_L_OE-, PT_L_ME- und </t>
    </r>
    <r>
      <rPr>
        <b/>
        <sz val="8"/>
        <rFont val="Arial"/>
        <family val="2"/>
      </rPr>
      <t>PNT_L-Fäl</t>
    </r>
    <r>
      <rPr>
        <b/>
        <sz val="8"/>
        <color rgb="FF000000"/>
        <rFont val="Arial"/>
        <family val="2"/>
      </rPr>
      <t>le aus Tabellenblatt "EQ-Kategorien (Performance)") mit mind. 1 Eintrag in Spalte X-AA</t>
    </r>
    <r>
      <rPr>
        <b/>
        <sz val="10"/>
        <color indexed="8"/>
        <rFont val="Arial"/>
        <family val="2"/>
      </rPr>
      <t xml:space="preserve">
</t>
    </r>
    <r>
      <rPr>
        <sz val="8"/>
        <color theme="2" tint="-0.499984740745262"/>
        <rFont val="Arial"/>
        <family val="2"/>
      </rPr>
      <t>(All cases (PT_V_OE-, PT_V_ME-, PNT_V-, PT_L_OE-, PT_L_ME- and PNT_L--cases from spreadsheet "EQ-Kategorien (Performance)") with at least one entry in column X-AA)</t>
    </r>
  </si>
  <si>
    <r>
      <t xml:space="preserve">Alle Fälle </t>
    </r>
    <r>
      <rPr>
        <b/>
        <sz val="8"/>
        <rFont val="Arial"/>
        <family val="2"/>
      </rPr>
      <t>(PT_V_OE_x-, PT_V_ME_x-, PNT_V_x-, PT_L_OE_x-, PT_L_ME_x- und PNT_L_x-Fälle aus Tabellenblatt "EQ-Kategorien (Klinisch) ") mit mind. 1 Eintrag in Spalte X-AA</t>
    </r>
    <r>
      <rPr>
        <b/>
        <sz val="10"/>
        <color indexed="8"/>
        <rFont val="Arial"/>
        <family val="2"/>
      </rPr>
      <t xml:space="preserve">
</t>
    </r>
    <r>
      <rPr>
        <sz val="8"/>
        <color theme="2" tint="-0.499984740745262"/>
        <rFont val="Arial"/>
        <family val="2"/>
      </rPr>
      <t>(All cases (PT_V_OE-, PT_V_ME_x-, PNT_V_x-, PT_L_OE_x-, PT_L_ME_x- and PNT_L_x--cases from spreadsheet "EQ-Kategorien (Klinisch)") with at least one entry in column X-AA)</t>
    </r>
  </si>
  <si>
    <r>
      <t xml:space="preserve">Follow-Up  vom Klinischen Krebsregister - passiv  </t>
    </r>
    <r>
      <rPr>
        <vertAlign val="superscript"/>
        <sz val="8"/>
        <rFont val="Arial"/>
        <family val="2"/>
      </rPr>
      <t>1)</t>
    </r>
  </si>
  <si>
    <r>
      <t xml:space="preserve">Follow-Up  vom Klinischen Krebsregister - aktiv  </t>
    </r>
    <r>
      <rPr>
        <vertAlign val="superscript"/>
        <sz val="8"/>
        <rFont val="Arial"/>
        <family val="2"/>
      </rPr>
      <t>1)</t>
    </r>
  </si>
  <si>
    <r>
      <t xml:space="preserve">Follow-Up vom Zentrum
(bzw. sonstige  oder unbekannte Quelle)  </t>
    </r>
    <r>
      <rPr>
        <vertAlign val="superscript"/>
        <sz val="8"/>
        <rFont val="Arial"/>
        <family val="2"/>
      </rPr>
      <t>1)</t>
    </r>
  </si>
  <si>
    <r>
      <t xml:space="preserve">s. Filter </t>
    </r>
    <r>
      <rPr>
        <b/>
        <vertAlign val="superscript"/>
        <sz val="8"/>
        <rFont val="Arial"/>
        <family val="2"/>
      </rPr>
      <t>2)</t>
    </r>
  </si>
  <si>
    <r>
      <rPr>
        <b/>
        <sz val="10"/>
        <rFont val="Arial"/>
        <family val="2"/>
      </rPr>
      <t>Mind. 1 Follow-Up-Gruppe zwischen Diagnosedatum des Falls und Diagnosedatum + x Jahre + y Tage (mind. 1 Ereignis-Meldung in einem Fall des Pat.)</t>
    </r>
    <r>
      <rPr>
        <b/>
        <sz val="8"/>
        <rFont val="Arial"/>
        <family val="2"/>
      </rPr>
      <t xml:space="preserve">
</t>
    </r>
    <r>
      <rPr>
        <sz val="8"/>
        <rFont val="Arial"/>
        <family val="2"/>
      </rPr>
      <t>(At least 1 follow-up group between date of diagnosis of the case and 31.12. of the year previous to the indicator year (at least 1 event in one case of the pat.))</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</si>
  <si>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</si>
  <si>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Diagnosedatum + x Jahre + y Tage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date of diagnosis + x years + y days)</t>
    </r>
  </si>
  <si>
    <r>
      <rPr>
        <b/>
        <sz val="10"/>
        <color rgb="FF000000"/>
        <rFont val="Arial"/>
        <family val="2"/>
      </rPr>
      <t>Mind. 1 Follow-Up-Grupp</t>
    </r>
    <r>
      <rPr>
        <b/>
        <sz val="10"/>
        <rFont val="Arial"/>
        <family val="2"/>
      </rPr>
      <t>e im Korridor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</si>
  <si>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rPr>
        <sz val="8"/>
        <rFont val="Arial"/>
        <family val="2"/>
      </rPr>
      <t xml:space="preserve">Diagnosedatum + x Jahre - y Tage </t>
    </r>
    <r>
      <rPr>
        <sz val="8"/>
        <rFont val="Aptos Narrow"/>
        <family val="2"/>
      </rPr>
      <t>≤</t>
    </r>
    <r>
      <rPr>
        <sz val="8"/>
        <rFont val="Arial"/>
        <family val="2"/>
      </rPr>
      <t xml:space="preserve"> YYYY-MM-DD ≤ Diagnosedatum + x Jahre + y Jahre
</t>
    </r>
    <r>
      <rPr>
        <sz val="8"/>
        <color theme="2" tint="-0.499984740745262"/>
        <rFont val="Arial"/>
        <family val="2"/>
      </rPr>
      <t>(date of diagnosis + x years - y days ≤ YYYY-MM-DD ≤ date of diagnosis + x years + y days)</t>
    </r>
  </si>
  <si>
    <r>
      <rPr>
        <b/>
        <sz val="10"/>
        <color rgb="FF000000"/>
        <rFont val="Arial"/>
        <family val="2"/>
      </rPr>
      <t>Alle Follow-Up-Gruppen zwischen Diagnosedatum des Falls un</t>
    </r>
    <r>
      <rPr>
        <b/>
        <sz val="10"/>
        <rFont val="Arial"/>
        <family val="2"/>
      </rPr>
      <t>d Diagnosedatum + x Jahre + y Tage</t>
    </r>
    <r>
      <rPr>
        <b/>
        <sz val="10"/>
        <color rgb="FF000000"/>
        <rFont val="Arial"/>
        <family val="2"/>
      </rPr>
      <t xml:space="preserve">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diagnoses of the case and date of diagnosis + x years + y days (tumour-free and without event for all cases of the pat.))
</t>
    </r>
    <r>
      <rPr>
        <i/>
        <sz val="8"/>
        <color rgb="FF000000"/>
        <rFont val="Arial"/>
        <family val="2"/>
      </rPr>
      <t xml:space="preserve">Hinweis: Es ist gültig, wenn keine Follow-Up-Gruppe zwischen Diagnosedatum des Fall und Diagnosedatum + x Jahre + y Tage vorliegt. Sofern ein Follow-Up in diesem Zeitraum vorliegt (Betrachtung aller Follow-Ups des Pat.), dann muss dieses die folgenden Bedingungen erfüllen.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</si>
  <si>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r>
      <t>Diagnosedatum &lt; YYYY-MM-D</t>
    </r>
    <r>
      <rPr>
        <sz val="8"/>
        <rFont val="Arial"/>
        <family val="2"/>
      </rPr>
      <t xml:space="preserve">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</si>
  <si>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t>
    </r>
    <r>
      <rPr>
        <b/>
        <sz val="10"/>
        <rFont val="Arial"/>
        <family val="2"/>
      </rPr>
      <t>alls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</si>
  <si>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rPr>
        <b/>
        <sz val="10"/>
        <color rgb="FF000000"/>
        <rFont val="Arial"/>
        <family val="2"/>
      </rPr>
      <t>Mind. 1 Follow-Up-Gruppe zwischen Diagnosedatum des Falls u</t>
    </r>
    <r>
      <rPr>
        <b/>
        <sz val="10"/>
        <rFont val="Arial"/>
        <family val="2"/>
      </rPr>
      <t>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</si>
  <si>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</si>
  <si>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t>
    </r>
    <r>
      <rPr>
        <b/>
        <sz val="10"/>
        <rFont val="Arial"/>
        <family val="2"/>
      </rPr>
      <t>lls und Diagnosedatum + x Jahre + y Tage</t>
    </r>
    <r>
      <rPr>
        <b/>
        <sz val="10"/>
        <color rgb="FF000000"/>
        <rFont val="Arial"/>
        <family val="2"/>
      </rPr>
      <t xml:space="preserve">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event in one case of the pat.))</t>
    </r>
  </si>
  <si>
    <r>
      <t>Diagnosedatum &lt; YYYY-</t>
    </r>
    <r>
      <rPr>
        <sz val="8"/>
        <rFont val="Arial"/>
        <family val="2"/>
      </rPr>
      <t xml:space="preserve">MM-DD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</si>
  <si>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Falls</t>
    </r>
    <r>
      <rPr>
        <b/>
        <sz val="10"/>
        <rFont val="Arial"/>
        <family val="2"/>
      </rPr>
      <t xml:space="preserve">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</si>
  <si>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YYYY-MM-DD</t>
    </r>
    <r>
      <rPr>
        <sz val="8"/>
        <rFont val="Arial"/>
        <family val="2"/>
      </rPr>
      <t xml:space="preserve">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</si>
  <si>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Alle Follow-Up-Gruppen zwischen Diagnosedatum des Falls u</t>
    </r>
    <r>
      <rPr>
        <b/>
        <sz val="10"/>
        <rFont val="Arial"/>
        <family val="2"/>
      </rPr>
      <t xml:space="preserve">nd Diagnosedatum + x Jahre + y Tage </t>
    </r>
    <r>
      <rPr>
        <b/>
        <sz val="10"/>
        <color rgb="FF000000"/>
        <rFont val="Arial"/>
        <family val="2"/>
      </rPr>
      <t>(tumorfrei und ohne Ereignis für alle Fälle des Pat.)</t>
    </r>
    <r>
      <rPr>
        <b/>
        <sz val="8"/>
        <color indexed="8"/>
        <rFont val="Arial"/>
        <family val="2"/>
      </rPr>
      <t xml:space="preserve">
</t>
    </r>
    <r>
      <rPr>
        <sz val="8"/>
        <color theme="2" tint="-0.499984740745262"/>
        <rFont val="Arial"/>
        <family val="2"/>
      </rPr>
      <t>(All follow-up groups between date of diagnoses of the case and date of diagnosis + x years + y days (tumour-free and without event for all cases of the pat.))</t>
    </r>
  </si>
  <si>
    <r>
      <t>Postth. tumorfrei, verstorben, ohne Ereignis (PT_V_O</t>
    </r>
    <r>
      <rPr>
        <b/>
        <sz val="11"/>
        <rFont val="Arial"/>
        <family val="2"/>
      </rPr>
      <t>E_x</t>
    </r>
    <r>
      <rPr>
        <b/>
        <sz val="11"/>
        <color theme="1"/>
        <rFont val="Arial"/>
        <family val="2"/>
      </rPr>
      <t xml:space="preserve">)
</t>
    </r>
    <r>
      <rPr>
        <sz val="9"/>
        <color theme="2" tint="-0.499984740745262"/>
        <rFont val="Arial"/>
        <family val="2"/>
      </rPr>
      <t>(Postth. tumour-free, deceased, without event)</t>
    </r>
  </si>
  <si>
    <r>
      <t>Postth. tumorfrei, verstorben, mit Ereignis (PT_V_M</t>
    </r>
    <r>
      <rPr>
        <b/>
        <sz val="11"/>
        <rFont val="Arial"/>
        <family val="2"/>
      </rPr>
      <t>E_x</t>
    </r>
    <r>
      <rPr>
        <b/>
        <sz val="11"/>
        <color theme="1"/>
        <rFont val="Arial"/>
        <family val="2"/>
      </rPr>
      <t xml:space="preserve">)
</t>
    </r>
    <r>
      <rPr>
        <sz val="9"/>
        <color theme="2" tint="-0.499984740745262"/>
        <rFont val="Arial"/>
        <family val="2"/>
      </rPr>
      <t>(Postth. tumour-free, deceased, with event)</t>
    </r>
  </si>
  <si>
    <r>
      <t xml:space="preserve">Postth. </t>
    </r>
    <r>
      <rPr>
        <b/>
        <u/>
        <sz val="11"/>
        <color theme="1"/>
        <rFont val="Arial"/>
        <family val="2"/>
      </rPr>
      <t>nicht</t>
    </r>
    <r>
      <rPr>
        <b/>
        <sz val="11"/>
        <color theme="1"/>
        <rFont val="Arial"/>
        <family val="2"/>
      </rPr>
      <t xml:space="preserve"> tumorfrei, verstorben (PNT_V</t>
    </r>
    <r>
      <rPr>
        <b/>
        <sz val="11"/>
        <rFont val="Arial"/>
        <family val="2"/>
      </rPr>
      <t>_x)</t>
    </r>
    <r>
      <rPr>
        <b/>
        <sz val="11"/>
        <color theme="1"/>
        <rFont val="Arial"/>
        <family val="2"/>
      </rPr>
      <t xml:space="preserve">
</t>
    </r>
    <r>
      <rPr>
        <sz val="9"/>
        <color theme="2" tint="-0.499984740745262"/>
        <rFont val="Arial"/>
        <family val="2"/>
      </rPr>
      <t>(Postth. not tumour-free, deceased)</t>
    </r>
  </si>
  <si>
    <r>
      <t>Postth. tumorfrei, lebend, ohne Ereignis (PT_L_OE</t>
    </r>
    <r>
      <rPr>
        <b/>
        <sz val="11"/>
        <rFont val="Arial"/>
        <family val="2"/>
      </rPr>
      <t>_x)</t>
    </r>
    <r>
      <rPr>
        <b/>
        <sz val="11"/>
        <color theme="1"/>
        <rFont val="Arial"/>
        <family val="2"/>
      </rPr>
      <t xml:space="preserve">
</t>
    </r>
    <r>
      <rPr>
        <sz val="9"/>
        <color theme="2" tint="-0.499984740745262"/>
        <rFont val="Arial"/>
        <family val="2"/>
      </rPr>
      <t>(Postth. tumour-free, alive, without event)</t>
    </r>
  </si>
  <si>
    <r>
      <t xml:space="preserve">Postth. tumorfrei, lebend, mit Ereignis (PT_L_ME_x)
</t>
    </r>
    <r>
      <rPr>
        <sz val="9"/>
        <rFont val="Arial"/>
        <family val="2"/>
      </rPr>
      <t>(Postth. tumour-free, alive, with event)</t>
    </r>
  </si>
  <si>
    <r>
      <rPr>
        <b/>
        <sz val="10"/>
        <color rgb="FF000000"/>
        <rFont val="Arial"/>
        <family val="2"/>
      </rPr>
      <t>Mind. 1 Follow-Up-Gruppe im Korrid</t>
    </r>
    <r>
      <rPr>
        <b/>
        <sz val="10"/>
        <rFont val="Arial"/>
        <family val="2"/>
      </rPr>
      <t>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</si>
  <si>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Postth. </t>
    </r>
    <r>
      <rPr>
        <b/>
        <u/>
        <sz val="11"/>
        <color theme="1"/>
        <rFont val="Arial"/>
        <family val="2"/>
      </rPr>
      <t>nicht</t>
    </r>
    <r>
      <rPr>
        <b/>
        <sz val="11"/>
        <color theme="1"/>
        <rFont val="Arial"/>
        <family val="2"/>
      </rPr>
      <t xml:space="preserve"> tumorfrei, lebend (PNT_</t>
    </r>
    <r>
      <rPr>
        <b/>
        <sz val="11"/>
        <rFont val="Arial"/>
        <family val="2"/>
      </rPr>
      <t>L_x</t>
    </r>
    <r>
      <rPr>
        <b/>
        <sz val="11"/>
        <color theme="1"/>
        <rFont val="Arial"/>
        <family val="2"/>
      </rPr>
      <t xml:space="preserve">)
</t>
    </r>
    <r>
      <rPr>
        <sz val="9"/>
        <color theme="2" tint="-0.499984740745262"/>
        <rFont val="Arial"/>
        <family val="2"/>
      </rPr>
      <t>(Postth. not tumour-free, alive)</t>
    </r>
  </si>
  <si>
    <r>
      <rPr>
        <b/>
        <sz val="10"/>
        <color rgb="FF000000"/>
        <rFont val="Arial"/>
        <family val="2"/>
      </rPr>
      <t>Mind. 1 Follow-Up-Gruppe im Korridor</t>
    </r>
    <r>
      <rPr>
        <b/>
        <sz val="10"/>
        <rFont val="Arial"/>
        <family val="2"/>
      </rPr>
      <t xml:space="preserve">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</si>
  <si>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EQ-Kategorien (Klinisch)
</t>
    </r>
    <r>
      <rPr>
        <b/>
        <sz val="9"/>
        <color theme="6" tint="-0.249977111117893"/>
        <rFont val="Arial"/>
        <family val="2"/>
      </rPr>
      <t>(Categories for outcome quality (clinical))</t>
    </r>
  </si>
  <si>
    <r>
      <t xml:space="preserve">EQ-Kategorien (Performance)
</t>
    </r>
    <r>
      <rPr>
        <b/>
        <sz val="9"/>
        <color theme="6" tint="-0.249977111117893"/>
        <rFont val="Arial"/>
        <family val="2"/>
      </rPr>
      <t>(Categories for outcome quality (performance))</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</si>
  <si>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Für das 1-Jahres-Follow-Up werden Follow-Up-Meldungen bis 1 Jahr + 90 Tage nach Diagnosedatum berücksichtigt. Für das 3-Jahres-Follow-Up werden Follow-Up-Meldungen bis 3 Jahre + 90 Tage nach Diagnosedatum berücksichtigt. Für das 5-Jahres-Follow-Up werden Follow-Up-Meldungen bis 5 Jahre + 180 Tage nach Diagnosedatum berücksichtigt. Für das 10-Jahres-Follow-Up werden Follow-Up-Meldungen bis 10 Jahre + 180 Tage nach Diagnosedatum berücksichtigt.
</t>
    </r>
    <r>
      <rPr>
        <b/>
        <sz val="10"/>
        <color theme="1"/>
        <rFont val="Arial"/>
        <family val="2"/>
      </rPr>
      <t>3)</t>
    </r>
    <r>
      <rPr>
        <sz val="10"/>
        <color theme="1"/>
        <rFont val="Arial"/>
        <family val="2"/>
      </rPr>
      <t xml:space="preserve"> Bei verstorbenen Pat. ist das Sterbedatum in der Sektion "Stammdaten" und eine entsprechende Follow-Up-Gruppe mit der Sterbemeldung zu übermitteln. Sterbemeldungen zählen bis zum Ende des entsprechenden Betrachtugszeitraums (für das 1-Jahres-Follow-Up z.B. [Diagnosedatum; Diagnosedatum + 1 Jahr + 90 Tage]). Pat. mit Sterbemeldungen nach dem Betrachtungszeitraum, gelten für diesen Betrachtungszeitraum nicht als verstorben.
</t>
    </r>
    <r>
      <rPr>
        <b/>
        <sz val="10"/>
        <color theme="1"/>
        <rFont val="Arial"/>
        <family val="2"/>
      </rPr>
      <t>4)</t>
    </r>
    <r>
      <rPr>
        <sz val="10"/>
        <color theme="1"/>
        <rFont val="Arial"/>
        <family val="2"/>
      </rPr>
      <t xml:space="preserve"> Bei mind. bis zum Ende des Betrachtungskorridors lebenden Pat. ist eine "aktuelle" Follow-Up-Meldung im Zeitkorridor [Diagnosedatum + x Jahre -y Tage; Diagnosedatum + x Jahre + y Tage] zu übermitteln.
</t>
    </r>
    <r>
      <rPr>
        <b/>
        <sz val="10"/>
        <color theme="1"/>
        <rFont val="Arial"/>
        <family val="2"/>
      </rPr>
      <t>5)</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
</t>
    </r>
    <r>
      <rPr>
        <b/>
        <sz val="10"/>
        <color theme="1"/>
        <rFont val="Arial"/>
        <family val="2"/>
      </rPr>
      <t>6)</t>
    </r>
    <r>
      <rPr>
        <sz val="10"/>
        <color theme="1"/>
        <rFont val="Arial"/>
        <family val="2"/>
      </rPr>
      <t xml:space="preserve"> Die EQ Kategorie (Klinisch), kann sich im Verlauf des Falls ändern. Bsp:
1-Jahres-Follow-Up: Postth. tumorfrei, lebend, ohne Ereignis (PT_L_OE_1)
3-Jahres-Follow-Up: Postth. tumorfrei, lebend, mit Ereignis (PT_L_ME_3)
5-Jahres-Follow-Up: Postth. tumorfrei, verstorben, mit Ereignis (PT_V_ME_5)
10-Jahres-Follow-Up: Postth. tumorfrei, verstorben, mit Ereignis (PT_V_ME_10)</t>
    </r>
  </si>
  <si>
    <r>
      <rPr>
        <b/>
        <u/>
        <sz val="9"/>
        <color theme="10"/>
        <rFont val="Arial"/>
        <family val="2"/>
      </rPr>
      <t>EQ-Kategorien (Performance)</t>
    </r>
    <r>
      <rPr>
        <u/>
        <sz val="9"/>
        <color theme="10"/>
        <rFont val="Arial"/>
        <family val="2"/>
      </rPr>
      <t xml:space="preserve">
</t>
    </r>
    <r>
      <rPr>
        <sz val="9"/>
        <color theme="2" tint="-0.499984740745262"/>
        <rFont val="Arial"/>
        <family val="2"/>
      </rPr>
      <t>(EQ.categories (performance))</t>
    </r>
  </si>
  <si>
    <r>
      <rPr>
        <b/>
        <u/>
        <sz val="9"/>
        <color theme="10"/>
        <rFont val="Arial"/>
        <family val="2"/>
      </rPr>
      <t xml:space="preserve">EQ-Kategorien (Klinisch)
</t>
    </r>
    <r>
      <rPr>
        <sz val="9"/>
        <color theme="2" tint="-0.499984740745262"/>
        <rFont val="Arial"/>
        <family val="2"/>
      </rPr>
      <t>(EQ categories (clinical))</t>
    </r>
  </si>
  <si>
    <r>
      <t>NSCLC-Code aus Tabellenblatt "Histologie-Codes" oder leer</t>
    </r>
    <r>
      <rPr>
        <sz val="8"/>
        <color rgb="FFFF0000"/>
        <rFont val="Arial"/>
        <family val="2"/>
      </rPr>
      <t xml:space="preserve">
</t>
    </r>
    <r>
      <rPr>
        <sz val="8"/>
        <color theme="0" tint="-0.499984740745262"/>
        <rFont val="Arial"/>
        <family val="2"/>
      </rPr>
      <t>(NSCLC-code from spreadsheet "Histologie-Codes" or empty)</t>
    </r>
  </si>
  <si>
    <r>
      <t xml:space="preserve">In der OncoBox werden für die Zertifizierung nur Zentrumsfälle ausgewertet. 
Definition Zentrumsfall:
</t>
    </r>
    <r>
      <rPr>
        <sz val="8"/>
        <rFont val="Calibri"/>
        <family val="2"/>
      </rPr>
      <t>•</t>
    </r>
    <r>
      <rPr>
        <sz val="8"/>
        <rFont val="Arial"/>
        <family val="2"/>
      </rPr>
      <t xml:space="preserve"> Alle Patienten mit Erstdiagnose, lokalisiert und/oder metastasiert, sowie alle Pat. mit Rezidiv oder sekundärer Metastasierung, die im Zentrum bzw. der TK vorgestellt werden und dort wesentliche Teile der Therapie (Operation, Strahlentherapie, Systemische Therapie, ...) erhalten.
• Patienten und nicht Aufenthalte und nicht Operationen
• Ein Zentrumsfall kann nur für 1 Zentrum gezählt werden; Patient kann mehrere Zentrumsfälle haben und zu unterschiedlichen Zeitpunkten für unterschiedliche Zentren ein Zentrumsfall sein (Beispiele s. Dokument "Zählung der Fälle im Zertifizierungssystem"; herunterladbar unter https://www.onkozert.de/informationen/hinweise/)).
• Patienten, die nur zur Einholung einer zweiten Meinung bzw. nur konsiliarisch vorgestellt werden, bleiben unberücksichtigt.
• Interdisziplinärer Therapieplan muss vorliegen
• Vollständige Erfassung im Tumordokumentationssystem
Besondere Anforderung für Primärfälle:
• Pathologischer Befund muss vorliegen (ICD C34.0 - C34.9)
• Zählzeitpunkt ist der Zeitpunkt der pathologischen Diagnosesicherung
• Patienten ohne pathologische Diagnosesicherung dürfen gezählt werden, wenn (alle Punkte müssen erfüllt sein):
   o Solitärer malignomsuspekter Lungenherd
   o FDG-PET-positiv
   o Dokumentierte Größenprogredienz im Verlauf (mind. 8 Wochen)
   o Hohes Risiko für Pat. durch pathologische Sicherung
   o Vorstellung Tumorkonferenz und Indikationsstellung zur Radiotherapie ohne pathologische Sicherung 
   o Zählzeitpunkt ist Datum der Vorstellung Tumorkonferenz
Definition Primärfall (Teilmenge Zentrumsfall) siehe Erhebungsbogen Kap. 1.2.1.
Für die Zählung von Zentrumsfällen ist das Dokument "Zählweise Fälle im Zertifizierungssystem" (herunterladbar auf www.onkozert.de) zu beachten.</t>
    </r>
  </si>
  <si>
    <t>In the OncoBox, only centre cases are evaluated for certification. 
Definition of centre case:
- All patients with initial diagnosis, localised and/or metastasised, as well as all patients with recurrence or secondary metastasis, who are presented at the centre or the TK and receive essential parts of the therapy there (surgery, radiotherapy, systemic therapy, ...).
- Patients and not stays and not surgeries
- A centre case can only be counted for 1 centre; patient can have several centre cases and be a centre case at different times for different centres (for examples see document "Counting cases in the certification system"; downloadable at https://www.onkozert.de/informationen/hinweise/)).
- Patients who are only presented for a second opinion or only on a consultative basis are not taken into account.
- Interdisciplinary therapy plan must be available
- Complete recording in the tumour documentation system
Special requirement for primary cases:
- Pathological findings must be available (ICD C34.0 - C34.9).
- Counting time is the time when the pathological diagnosis is confirmed.
- Patients without pathological diagnosis confirmation may be counted if (all points must be fulfilled):
   o Solitary malignancy-suspicious pulmonary focus
   o FDG-PET positive
   o Documented size progression in the course (at least 8 weeks)
   o High risk for patient due to pathological confirmation
   o Presentation at a tumour conference and indication for radiotherapy without pathological confirmation. 
   o Counting time is date of tumour conference presentation
For definition of primary case (subset of centre cases), see data collection form, section 1.2.1.
For the counting of centre cases, please refer to the document ‘SOP counting cases in the certification system’ (downloadable from www.onkozert.de).</t>
  </si>
  <si>
    <t>Für das Lungenkarzinom sind nur die Ausprägungen „gut differenziert“ (1), „mäßig differenziert“ (2) und „schlecht differenziert“ (3) relevant.</t>
  </si>
  <si>
    <r>
      <rPr>
        <sz val="8"/>
        <rFont val="Arial"/>
        <family val="2"/>
      </rPr>
      <t>Ein Code aus Tabellenblatt "Histologie-Codes"</t>
    </r>
    <r>
      <rPr>
        <strike/>
        <sz val="8"/>
        <rFont val="Arial"/>
        <family val="2"/>
      </rPr>
      <t xml:space="preserve">
</t>
    </r>
    <r>
      <rPr>
        <sz val="8"/>
        <color theme="2" tint="-0.499984740745262"/>
        <rFont val="Arial"/>
        <family val="2"/>
      </rPr>
      <t>(One code from spreadsheet "Histologie-Codes")</t>
    </r>
  </si>
  <si>
    <r>
      <rPr>
        <b/>
        <sz val="8"/>
        <rFont val="Arial"/>
        <family val="2"/>
      </rPr>
      <t>Mindestens eine der folgenden Ausprägungen:</t>
    </r>
    <r>
      <rPr>
        <sz val="8"/>
        <rFont val="Arial"/>
        <family val="2"/>
      </rPr>
      <t xml:space="preserve">
(At least one of the following values:)
Primärtumor/Lokalrezidiv (PL)
Reg. Lymphknoten (LK)</t>
    </r>
  </si>
  <si>
    <r>
      <rPr>
        <b/>
        <sz val="8"/>
        <rFont val="Arial"/>
        <family val="2"/>
      </rPr>
      <t>Alle Fernmetastasen-Gruppe:</t>
    </r>
    <r>
      <rPr>
        <sz val="8"/>
        <rFont val="Arial"/>
        <family val="2"/>
      </rPr>
      <t xml:space="preserve">
(All distant metastasis groups)</t>
    </r>
  </si>
  <si>
    <r>
      <t xml:space="preserve">Nein, keine vorausgegangene kurative/anatom. R0-Resektion u. keine vorausgegangene ablative stereotakt. Bestrahlung (N)
Unbekannt (U)
</t>
    </r>
    <r>
      <rPr>
        <i/>
        <sz val="8"/>
        <rFont val="Arial"/>
        <family val="2"/>
      </rPr>
      <t>leer (empty)</t>
    </r>
  </si>
  <si>
    <r>
      <t>NSCLC-Code aus Tabellenblatt "Histologie-Codes" oder leer</t>
    </r>
    <r>
      <rPr>
        <sz val="8"/>
        <color rgb="FFFF0000"/>
        <rFont val="Arial"/>
        <family val="2"/>
      </rPr>
      <t xml:space="preserve">
</t>
    </r>
    <r>
      <rPr>
        <sz val="8"/>
        <color theme="2" tint="-0.499984740745262"/>
        <rFont val="Arial"/>
        <family val="2"/>
      </rPr>
      <t>(NSCLC-code from spreadsheet "Histologie-Codes" or empty)</t>
    </r>
  </si>
  <si>
    <r>
      <t>NSCLC-Code aus Tabellenblatt "Histologie-Codes"</t>
    </r>
    <r>
      <rPr>
        <sz val="8"/>
        <color rgb="FFFF0000"/>
        <rFont val="Arial"/>
        <family val="2"/>
      </rPr>
      <t xml:space="preserve">
</t>
    </r>
    <r>
      <rPr>
        <sz val="8"/>
        <color theme="2" tint="-0.499984740745262"/>
        <rFont val="Arial"/>
        <family val="2"/>
      </rPr>
      <t>(NSCLC-code from spreadsheet "Histologie-Codes")</t>
    </r>
  </si>
  <si>
    <r>
      <t xml:space="preserve">Alle NO-, ONV-, ONN-, OPD-, R- und F-Fälle
</t>
    </r>
    <r>
      <rPr>
        <sz val="8"/>
        <color theme="2" tint="-0.499984740745262"/>
        <rFont val="Arial"/>
        <family val="2"/>
      </rPr>
      <t>(All NO-, ONV-, ONN-, OPD-, R- and F-cases)</t>
    </r>
  </si>
  <si>
    <r>
      <rPr>
        <sz val="8"/>
        <rFont val="Arial"/>
        <family val="2"/>
      </rPr>
      <t>SCLC-Code aus Tabellenblatt "Histologie-Codes" oder leer</t>
    </r>
    <r>
      <rPr>
        <sz val="8"/>
        <color theme="2" tint="-0.499984740745262"/>
        <rFont val="Arial"/>
        <family val="2"/>
      </rPr>
      <t xml:space="preserve">
(SCLC-code from spreadsheet "Histologie-Codes" or empty)</t>
    </r>
  </si>
  <si>
    <r>
      <rPr>
        <b/>
        <sz val="10"/>
        <rFont val="Arial"/>
        <family val="2"/>
      </rPr>
      <t xml:space="preserve">Alle R- und F-Fälle </t>
    </r>
    <r>
      <rPr>
        <b/>
        <sz val="10"/>
        <color rgb="FFFF0000"/>
        <rFont val="Arial"/>
        <family val="2"/>
      </rPr>
      <t xml:space="preserve">
</t>
    </r>
    <r>
      <rPr>
        <sz val="8"/>
        <color theme="2" tint="-0.499984740745262"/>
        <rFont val="Arial"/>
        <family val="2"/>
      </rPr>
      <t>(All R- and F-cases)</t>
    </r>
  </si>
  <si>
    <r>
      <rPr>
        <b/>
        <sz val="9"/>
        <rFont val="Arial"/>
        <family val="2"/>
      </rPr>
      <t>D30</t>
    </r>
    <r>
      <rPr>
        <sz val="9"/>
        <rFont val="Arial"/>
        <family val="2"/>
      </rPr>
      <t xml:space="preserve">
Gesamtbeurteilung Residualstatus</t>
    </r>
  </si>
  <si>
    <r>
      <rPr>
        <b/>
        <sz val="9"/>
        <rFont val="Arial"/>
        <family val="2"/>
      </rPr>
      <t>D31</t>
    </r>
    <r>
      <rPr>
        <sz val="9"/>
        <rFont val="Arial"/>
        <family val="2"/>
      </rPr>
      <t xml:space="preserve">
Gesamtbeurteilung des Tumorstatus</t>
    </r>
  </si>
  <si>
    <r>
      <t xml:space="preserve">Chemotherapie (CH)
</t>
    </r>
    <r>
      <rPr>
        <sz val="8"/>
        <color rgb="FFFF0000"/>
        <rFont val="Arial"/>
        <family val="2"/>
      </rPr>
      <t>Hormontherapie (HO)</t>
    </r>
    <r>
      <rPr>
        <sz val="8"/>
        <rFont val="Arial"/>
        <family val="2"/>
      </rPr>
      <t xml:space="preserve">
</t>
    </r>
    <r>
      <rPr>
        <sz val="8"/>
        <color rgb="FFFF0000"/>
        <rFont val="Arial"/>
        <family val="2"/>
      </rPr>
      <t xml:space="preserve">Immun-/Antikörpertherapie (IM)
Zielgerichtete Substanzen (ZS)
</t>
    </r>
    <r>
      <rPr>
        <sz val="8"/>
        <rFont val="Arial"/>
        <family val="2"/>
      </rPr>
      <t xml:space="preserve">Chemo- + Immun-/Antikörpertherapie (CI)
Chemotherapie + zielgerichtete Substanzen (CZ)
Chemo- + Immun-/Antikörpertherapie + zielgerichtete Substanzen (CIZ)
</t>
    </r>
    <r>
      <rPr>
        <sz val="8"/>
        <color rgb="FFFF0000"/>
        <rFont val="Arial"/>
        <family val="2"/>
      </rPr>
      <t>Immun-/Antikörpertherapie + zielgerichtete Substanzen (IZ)</t>
    </r>
  </si>
  <si>
    <r>
      <rPr>
        <b/>
        <strike/>
        <sz val="8"/>
        <color rgb="FFFF0000"/>
        <rFont val="Arial"/>
        <family val="2"/>
      </rPr>
      <t xml:space="preserve">Mindestens eine der folgenden Ausprägungen:
</t>
    </r>
    <r>
      <rPr>
        <strike/>
        <sz val="8"/>
        <color rgb="FFFF0000"/>
        <rFont val="Arial"/>
        <family val="2"/>
      </rPr>
      <t>(At least one of the following values:)
Primärtumor/Lokalrezidiv (PL)</t>
    </r>
  </si>
  <si>
    <r>
      <t xml:space="preserve">Alle ONN-Fälle
</t>
    </r>
    <r>
      <rPr>
        <strike/>
        <sz val="8"/>
        <color rgb="FFFF0000"/>
        <rFont val="Arial"/>
        <family val="2"/>
      </rPr>
      <t>(All ONN-cases)</t>
    </r>
  </si>
  <si>
    <r>
      <t xml:space="preserve">Alle Histologie-Gruppen:
</t>
    </r>
    <r>
      <rPr>
        <strike/>
        <sz val="8"/>
        <color rgb="FFFF0000"/>
        <rFont val="Arial"/>
        <family val="2"/>
      </rPr>
      <t>(All Histology groups)</t>
    </r>
  </si>
  <si>
    <t>NSCLC-Code aus Tabellenblatt "Histologie-Codes" oder leer
(NSCLC-code from spreadsheet "Histologie-Codes" or empty)</t>
  </si>
  <si>
    <r>
      <t>Alle NO</t>
    </r>
    <r>
      <rPr>
        <b/>
        <strike/>
        <sz val="10"/>
        <color rgb="FFFF0000"/>
        <rFont val="Arial"/>
        <family val="2"/>
      </rPr>
      <t>- und ONV</t>
    </r>
    <r>
      <rPr>
        <b/>
        <sz val="10"/>
        <rFont val="Arial"/>
        <family val="2"/>
      </rPr>
      <t xml:space="preserve">-Fälle
</t>
    </r>
    <r>
      <rPr>
        <sz val="8"/>
        <color theme="2" tint="-0.499984740745262"/>
        <rFont val="Arial"/>
        <family val="2"/>
      </rPr>
      <t>(All NO</t>
    </r>
    <r>
      <rPr>
        <strike/>
        <sz val="8"/>
        <color rgb="FFFF0000"/>
        <rFont val="Arial"/>
        <family val="2"/>
      </rPr>
      <t>- and ONV</t>
    </r>
    <r>
      <rPr>
        <sz val="8"/>
        <color theme="2" tint="-0.499984740745262"/>
        <rFont val="Arial"/>
        <family val="2"/>
      </rPr>
      <t>-cases)</t>
    </r>
  </si>
  <si>
    <r>
      <t xml:space="preserve">TX (TX)
</t>
    </r>
    <r>
      <rPr>
        <strike/>
        <sz val="8"/>
        <color rgb="FFFF0000"/>
        <rFont val="Arial"/>
        <family val="2"/>
      </rPr>
      <t>T0 (T0)</t>
    </r>
    <r>
      <rPr>
        <sz val="8"/>
        <rFont val="Arial"/>
        <family val="2"/>
      </rPr>
      <t xml:space="preserve">
T1 (T1)
T1(mi) (T1mi)
T1a (T1a)
T1b (T1b)
T1c (T1c)
T2 (T2) 
T2a (T2a)
T2b (T2b)
T3 (T3)
T4 (T4) </t>
    </r>
  </si>
  <si>
    <t>Karzinoide</t>
  </si>
  <si>
    <r>
      <t xml:space="preserve">Zählzeitpunkt = Diagnosedatum 
</t>
    </r>
    <r>
      <rPr>
        <sz val="8"/>
        <color theme="1" tint="0.499984740745262"/>
        <rFont val="Arial"/>
        <family val="2"/>
      </rPr>
      <t>(Counting date = date of diagnosis)</t>
    </r>
  </si>
  <si>
    <r>
      <t xml:space="preserve">Zählzeitpunkt = Datum der ersten Vorstellung in der Tumorkonferenz
</t>
    </r>
    <r>
      <rPr>
        <sz val="8"/>
        <color theme="1" tint="0.499984740745262"/>
        <rFont val="Arial"/>
        <family val="2"/>
      </rPr>
      <t>(Counting date = date of first presentation in the tumour board)</t>
    </r>
  </si>
  <si>
    <r>
      <t xml:space="preserve">TX (TX)
</t>
    </r>
    <r>
      <rPr>
        <strike/>
        <sz val="8"/>
        <color rgb="FFFF0000"/>
        <rFont val="Arial"/>
        <family val="2"/>
      </rPr>
      <t>T0 (T0)</t>
    </r>
    <r>
      <rPr>
        <sz val="8"/>
        <rFont val="Arial"/>
        <family val="2"/>
      </rPr>
      <t xml:space="preserve">
Tis (Tis)
T1(mi) (T1mi)
T1a (T1a)
T1b (T1b)
T1c (T1c)
T2 (T2) 
T2a (T2a)
T2b (T2b)
T3 (T3)
T4 (T4) </t>
    </r>
  </si>
  <si>
    <r>
      <rPr>
        <strike/>
        <sz val="8"/>
        <color rgb="FFFF0000"/>
        <rFont val="Arial"/>
        <family val="2"/>
      </rPr>
      <t>T0 (T0)</t>
    </r>
    <r>
      <rPr>
        <sz val="8"/>
        <rFont val="Arial"/>
        <family val="2"/>
      </rPr>
      <t xml:space="preserve">
Tis (Tis)
T1 (T1)
T1(mi) (T1mi)
T1a (T1a)
T1b (T1b)
T1c (T1c)
T2 (T2) 
T2a (T2a)
T2b (T2b)
T3 (T3)
T4 (T4) </t>
    </r>
  </si>
  <si>
    <r>
      <t xml:space="preserve">TX (TX)
</t>
    </r>
    <r>
      <rPr>
        <strike/>
        <sz val="8"/>
        <color rgb="FFFF0000"/>
        <rFont val="Arial"/>
        <family val="2"/>
      </rPr>
      <t>T0 (T0)</t>
    </r>
    <r>
      <rPr>
        <sz val="8"/>
        <rFont val="Arial"/>
        <family val="2"/>
      </rPr>
      <t xml:space="preserve">
Tis (Tis)
T1 (T1)
T1b (T1b)
T1c (T1c)
T2 (T2) 
T2a (T2a)
T2b (T2b)
T3 (T3)
T4 (T4) </t>
    </r>
  </si>
  <si>
    <r>
      <t xml:space="preserve">TX (TX)
</t>
    </r>
    <r>
      <rPr>
        <strike/>
        <sz val="8"/>
        <color rgb="FFFF0000"/>
        <rFont val="Arial"/>
        <family val="2"/>
      </rPr>
      <t xml:space="preserve">T0 (T0)
</t>
    </r>
    <r>
      <rPr>
        <sz val="8"/>
        <rFont val="Arial"/>
        <family val="2"/>
      </rPr>
      <t xml:space="preserve">Tis (Tis)
T1 (T1)
T1(mi) (T1mi)
T1a (T1a)
T1c (T1c)
T2 (T2) 
T2a (T2a)
T2b (T2b)
T3 (T3)
T4 (T4) </t>
    </r>
  </si>
  <si>
    <r>
      <t xml:space="preserve">TX (TX)
</t>
    </r>
    <r>
      <rPr>
        <strike/>
        <sz val="8"/>
        <color rgb="FFFF0000"/>
        <rFont val="Arial"/>
        <family val="2"/>
      </rPr>
      <t>T0 (T0)</t>
    </r>
    <r>
      <rPr>
        <sz val="8"/>
        <rFont val="Arial"/>
        <family val="2"/>
      </rPr>
      <t xml:space="preserve">
Tis (Tis)
T1 (T1)
T1(mi) (T1mi)
T1a (T1a)
T1b (T1b)
T2 (T2) 
T2a (T2a)
T2b (T2b)
T3 (T3)
T4 (T4) </t>
    </r>
  </si>
  <si>
    <r>
      <t xml:space="preserve">TX (TX)
</t>
    </r>
    <r>
      <rPr>
        <strike/>
        <sz val="8"/>
        <color rgb="FFFF0000"/>
        <rFont val="Arial"/>
        <family val="2"/>
      </rPr>
      <t>T0 (T0)</t>
    </r>
    <r>
      <rPr>
        <sz val="8"/>
        <rFont val="Arial"/>
        <family val="2"/>
      </rPr>
      <t xml:space="preserve">
Tis (Tis)
T1 (T1)
T1(mi) (T1mi)
T1a (T1a)
T1b (T1b)
T1c (T1c)
T2 (T2) 
T2b (T2b)
T3 (T3)
T4 (T4) </t>
    </r>
  </si>
  <si>
    <r>
      <t xml:space="preserve">TX (TX)
</t>
    </r>
    <r>
      <rPr>
        <strike/>
        <sz val="8"/>
        <color rgb="FFFF0000"/>
        <rFont val="Arial"/>
        <family val="2"/>
      </rPr>
      <t>T0 (T0)</t>
    </r>
    <r>
      <rPr>
        <sz val="8"/>
        <rFont val="Arial"/>
        <family val="2"/>
      </rPr>
      <t xml:space="preserve">
Tis (Tis)
T1 (T1)
T1(mi) (T1mi)
T1a (T1a)
T1b (T1b)
T1c (T1c)
T2 (T2) 
T2a (T2a)
T3 (T3)
T4 (T4) </t>
    </r>
  </si>
  <si>
    <r>
      <t xml:space="preserve">TX (TX)
</t>
    </r>
    <r>
      <rPr>
        <strike/>
        <sz val="8"/>
        <color rgb="FFFF0000"/>
        <rFont val="Arial"/>
        <family val="2"/>
      </rPr>
      <t>T0 (T0)</t>
    </r>
    <r>
      <rPr>
        <sz val="8"/>
        <rFont val="Arial"/>
        <family val="2"/>
      </rPr>
      <t xml:space="preserve">
Tis (Tis)
T1(mi) (T1mi)
T3 (T3)
T4 (T4) </t>
    </r>
  </si>
  <si>
    <r>
      <t xml:space="preserve">TX (TX)
</t>
    </r>
    <r>
      <rPr>
        <strike/>
        <sz val="8"/>
        <color rgb="FFFF0000"/>
        <rFont val="Arial"/>
        <family val="2"/>
      </rPr>
      <t>T0 (T0)</t>
    </r>
    <r>
      <rPr>
        <sz val="8"/>
        <rFont val="Arial"/>
        <family val="2"/>
      </rPr>
      <t xml:space="preserve">
Tis (Tis)
T1 (T1)
T1(mi) (T1mi)
T1a (T1a)
T1b (T1b)
T1c (T1c)
T2 (T2) 
T2a (T2a)
T2b (T2b)
T4 (T4) </t>
    </r>
  </si>
  <si>
    <r>
      <t xml:space="preserve">TX (TX)
</t>
    </r>
    <r>
      <rPr>
        <strike/>
        <sz val="8"/>
        <color rgb="FFFF0000"/>
        <rFont val="Arial"/>
        <family val="2"/>
      </rPr>
      <t>T0 (T0)</t>
    </r>
    <r>
      <rPr>
        <sz val="8"/>
        <rFont val="Arial"/>
        <family val="2"/>
      </rPr>
      <t xml:space="preserve">
Tis (Tis)
T1 (T1)
T1(mi) (T1mi)
T1a (T1a)
T1b (T1b)
T1c (T1c)
T2 (T2) 
T2a (T2a)
T2b (T2b)
T3 (T3)</t>
    </r>
  </si>
  <si>
    <r>
      <t xml:space="preserve">TX (TX)
</t>
    </r>
    <r>
      <rPr>
        <strike/>
        <sz val="8"/>
        <color rgb="FFFF0000"/>
        <rFont val="Arial"/>
        <family val="2"/>
      </rPr>
      <t>T0 (T0)</t>
    </r>
    <r>
      <rPr>
        <sz val="8"/>
        <rFont val="Arial"/>
        <family val="2"/>
      </rPr>
      <t xml:space="preserve">
Tis (Tis)
T1 (T1)
T1(mi) (T1mi)
T1a (T1a)
T1b (T1b)
T1c (T1c)
T2 (T2) 
T2a (T2a)
T2b (T2b)</t>
    </r>
  </si>
  <si>
    <t>If &lt;Tumortyp&gt; = 8045/6 then display "Small cell (8045/6)"</t>
  </si>
  <si>
    <t>If &lt;Tumortyp&gt; = 8045/6 then display "Kleinzellig (8045/6)"</t>
  </si>
  <si>
    <t>If &lt;Tumortyp&gt; = 8044/6 then display "Kleinzellig (8044/6)"</t>
  </si>
  <si>
    <t>If &lt;Tumortyp&gt; = 8044/6 then display "Small cell (8044/6)"</t>
  </si>
  <si>
    <t>If &lt;Tumortyp&gt; = 8043/6 then display "Small cell (8043/6)"</t>
  </si>
  <si>
    <t>If &lt;Tumortyp&gt; = 8043/6 then display "Kleinzellig (8043/6)"</t>
  </si>
  <si>
    <t>If &lt;Tumortyp&gt; = 8042/6 then display "Kleinzellig (8042/6)"</t>
  </si>
  <si>
    <t>If &lt;Tumortyp&gt; = 8042/6 then display "Small cell (8042/6)"</t>
  </si>
  <si>
    <t>If &lt;Tumortyp&gt; = 8041/6 then display "Small cell (8041/6)"</t>
  </si>
  <si>
    <t>If &lt;Tumortyp&gt; = 8041/6 then display "Kleinzellig (8041/6)"</t>
  </si>
  <si>
    <t>If &lt;Tumortyp&gt; = 8041/6 then display "Karzinoid (8246/6)"</t>
  </si>
  <si>
    <t>If &lt;Tumortyp&gt; = 8012/6 then display "Nicht-kleinzellig (8012/6)"</t>
  </si>
  <si>
    <t>If &lt;Tumortyp&gt; = 8012/6 then display "Non-small cell (8012/6)"</t>
  </si>
  <si>
    <t>If &lt;Tumortyp&gt; = 8013/6 then display "Non-small cell (8013/6)"</t>
  </si>
  <si>
    <t>If &lt;Tumortyp&gt; = 8013/6 then display "Nicht-kleinzellig (8013/6)"</t>
  </si>
  <si>
    <t>If &lt;Tumortyp&gt; = 8020/6 then display "Nicht-kleinzellig (8020/6)"</t>
  </si>
  <si>
    <t>If &lt;Tumortyp&gt; = 8020/6 then display "Non-small cell (8020/6)"</t>
  </si>
  <si>
    <t>If &lt;Tumortyp&gt; = 8022/6 then display "Nicht-kleinzellig (8022/6)"</t>
  </si>
  <si>
    <t>If &lt;Tumortyp&gt; = 8022/6 then display "Non-small cell (8022/6)"</t>
  </si>
  <si>
    <t>If &lt;Tumortyp&gt; = 8023/6 then display "Nicht-kleinzellig (8023/6)"</t>
  </si>
  <si>
    <t>If &lt;Tumortyp&gt; = 8023/6 then display "Non-small cell (8023/6)"</t>
  </si>
  <si>
    <t>If &lt;Tumortyp&gt; = 8030/6 then display "Nicht-kleinzellig (8030/6)"</t>
  </si>
  <si>
    <t>If &lt;Tumortyp&gt; = 8030/6 then display "Non-small cell (8030/6)"</t>
  </si>
  <si>
    <t>If &lt;Tumortyp&gt; = 8031/6 then display "Nicht-kleinzellig (8031/6)"</t>
  </si>
  <si>
    <t>If &lt;Tumortyp&gt; = 8031/6 then display "Non-small cell (8031/6)"</t>
  </si>
  <si>
    <t>If &lt;Tumortyp&gt; = 8032/6 then display "Nicht-kleinzellig (8032/6)"</t>
  </si>
  <si>
    <t>If &lt;Tumortyp&gt; = 8032/6 then display "Non-small cell (8032/6)"</t>
  </si>
  <si>
    <t>If &lt;Tumortyp&gt; = 8046/6 then display "Nicht-kleinzellig (8046/6)"</t>
  </si>
  <si>
    <t>If &lt;Tumortyp&gt; = 8046/6 then display "Non-small cell (8046/6)"</t>
  </si>
  <si>
    <t>If &lt;Tumortyp&gt; = 8071/6 then display "Nicht-kleinzellig (8071/6)"</t>
  </si>
  <si>
    <t>If &lt;Tumortyp&gt; = 8071/6 then display "Non-small cell (8071/6)"</t>
  </si>
  <si>
    <t>If &lt;Tumortyp&gt; = 8072/6 then display "Nicht-kleinzellig (8072/6)"</t>
  </si>
  <si>
    <t>If &lt;Tumortyp&gt; = 8072/6 then display "Non-small cell (8072/6)"</t>
  </si>
  <si>
    <t>If &lt;Tumortyp&gt; = 8073/6 then display "Nicht-kleinzellig (8073/6)"</t>
  </si>
  <si>
    <t>If &lt;Tumortyp&gt; = 8073/6 then display "Non-small cell (8073/6)"</t>
  </si>
  <si>
    <t>If &lt;Tumortyp&gt; = 8074/6 then display "Nicht-kleinzellig (8074/6)"</t>
  </si>
  <si>
    <t>If &lt;Tumortyp&gt; = 8074/6 then display "Non-small cell (8074/6)"</t>
  </si>
  <si>
    <t>If &lt;Tumortyp&gt; = 8075/6 then display "Nicht-kleinzellig (8075/6)"</t>
  </si>
  <si>
    <t>If &lt;Tumortyp&gt; = 8075/6 then display "Non-small cell (8075/6)"</t>
  </si>
  <si>
    <t>If &lt;Tumortyp&gt; = 8082/6 then display "Nicht-kleinzellig (8082/6)"</t>
  </si>
  <si>
    <t>If &lt;Tumortyp&gt; = 8082/6 then display "Non-small cell (8082/6)"</t>
  </si>
  <si>
    <t>If &lt;Tumortyp&gt; = 8083/6 then display "Nicht-kleinzellig (8083/6)"</t>
  </si>
  <si>
    <t>If &lt;Tumortyp&gt; = 8083/6 then display "Non-small cell (8083/6)"</t>
  </si>
  <si>
    <t>If &lt;Tumortyp&gt; = 8140/2 then display "Non-small cell (8140/2)"</t>
  </si>
  <si>
    <t>If &lt;Tumortyp&gt; = 8144/6 then display "Nicht-kleinzellig (8144/6)"</t>
  </si>
  <si>
    <t>If &lt;Tumortyp&gt; = 8144/6 then display "Non-small cell (8144/6)"</t>
  </si>
  <si>
    <t>If &lt;Tumortyp&gt; = 8200/6 then display "Nicht-kleinzellig (8200/6)"</t>
  </si>
  <si>
    <t>If &lt;Tumortyp&gt; = 8200/6 then display "Non-small cell (8200/6)"</t>
  </si>
  <si>
    <t>If &lt;Tumortyp&gt; = 8230/6 then display "Nicht-kleinzellig (8230/6)"</t>
  </si>
  <si>
    <t>If &lt;Tumortyp&gt; = 8230/6 then display "Non-small cell (8230/6)"</t>
  </si>
  <si>
    <t>If &lt;Tumortyp&gt; = 8240/6 then display "Nicht-kleinzellig (8240/6)"</t>
  </si>
  <si>
    <t>If &lt;Tumortyp&gt; = 8240/6 then display "Non-small cell (8240/6)"</t>
  </si>
  <si>
    <t>If &lt;Tumortyp&gt; = 8249/6 then display "Nicht-kleinzellig (8249/6)"</t>
  </si>
  <si>
    <t>If &lt;Tumortyp&gt; = 8249/6 then display "Non-small cell (8249/6)"</t>
  </si>
  <si>
    <t>If &lt;Tumortyp&gt; = 8250/6 then display "Nicht-kleinzellig (8250/6)"</t>
  </si>
  <si>
    <t>If &lt;Tumortyp&gt; = 8250/6 then display "Non-small cell (8250/6)"</t>
  </si>
  <si>
    <t>If &lt;Tumortyp&gt; = 8253/6 then display "Nicht-kleinzellig (8253/6)"</t>
  </si>
  <si>
    <t>If &lt;Tumortyp&gt; = 8253/6 then display "Non-small cell (8253/6)"</t>
  </si>
  <si>
    <t>If &lt;Tumortyp&gt; = 8254/6 then display "Nicht-kleinzellig (8254/6)"</t>
  </si>
  <si>
    <t>If &lt;Tumortyp&gt; = 8254/6 then display "Non-small cell (8254/6)"</t>
  </si>
  <si>
    <t>If &lt;Tumortyp&gt; = 8256/6 then display "Nicht-kleinzellig (8256/6)"</t>
  </si>
  <si>
    <t>If &lt;Tumortyp&gt; = 8256/6 then display "Non-small cell (8256/6)"</t>
  </si>
  <si>
    <t>If &lt;Tumortyp&gt; = 8257/6 then display "Nicht-kleinzellig (8257/6)"</t>
  </si>
  <si>
    <t>If &lt;Tumortyp&gt; = 8257/6 then display "Non-small cell (8257/6)"</t>
  </si>
  <si>
    <t>If &lt;Tumortyp&gt; = 8260/6 then display "Nicht-kleinzellig (8260/6)"</t>
  </si>
  <si>
    <t>If &lt;Tumortyp&gt; = 8260/6 then display "Non-small cell (8260/6)"</t>
  </si>
  <si>
    <t>If &lt;Tumortyp&gt; = 8265/6 then display "Nicht-kleinzellig (8265/6)"</t>
  </si>
  <si>
    <t>If &lt;Tumortyp&gt; = 8265/6 then display "Non-small cell (8265/6)"</t>
  </si>
  <si>
    <t>If &lt;Tumortyp&gt; = 8310/6 then display "Nicht-kleinzellig (8310/6)"</t>
  </si>
  <si>
    <t>If &lt;Tumortyp&gt; = 8310/6 then display "Non-small cell (8310/6)"</t>
  </si>
  <si>
    <t>If &lt;Tumortyp&gt; = 8333/6 then display "Nicht-kleinzellig (8333/6)"</t>
  </si>
  <si>
    <t>If &lt;Tumortyp&gt; = 8333/6 then display "Non-small cell (8333/6)"</t>
  </si>
  <si>
    <t>If &lt;Tumortyp&gt; = 8430/6 then display "Nicht-kleinzellig (8430/6)"</t>
  </si>
  <si>
    <t>If &lt;Tumortyp&gt; = 8430/6 then display "Non-small cell (8430/6)"</t>
  </si>
  <si>
    <t>If &lt;Tumortyp&gt; = 8480/6 then display "Nicht-kleinzellig (8480/6)"</t>
  </si>
  <si>
    <t>If &lt;Tumortyp&gt; = 8480/6 then display "Non-small cell (8480/6)"</t>
  </si>
  <si>
    <t>If &lt;Tumortyp&gt; = 8550/6 then display "Nicht-kleinzellig (8550/6)"</t>
  </si>
  <si>
    <t>If &lt;Tumortyp&gt; = 8550/6 then display "Non-small cell (8550/6)"</t>
  </si>
  <si>
    <t>If &lt;Tumortyp&gt; = 8551/6 then display "Nicht-kleinzellig (8551/6)"</t>
  </si>
  <si>
    <t>If &lt;Tumortyp&gt; = 8551/6 then display "Non-small cell (8551/6)"</t>
  </si>
  <si>
    <t>If &lt;Tumortyp&gt; = 8560/6 then display "Nicht-kleinzellig (8560/6)"</t>
  </si>
  <si>
    <t>If &lt;Tumortyp&gt; = 8560/6 then display "Non-small cell (8560/6)"</t>
  </si>
  <si>
    <t>If &lt;Tumortyp&gt; = 8562/6 then display "Nicht-kleinzellig (8562/6)"</t>
  </si>
  <si>
    <t>If &lt;Tumortyp&gt; = 8562/6 then display "Non-small cell (8562/6)"</t>
  </si>
  <si>
    <t>If &lt;Tumortyp&gt; = 8972/6 then display "Nicht-kleinzellig (8972/6)"</t>
  </si>
  <si>
    <t>If &lt;Tumortyp&gt; = 8972/6 then display "Non-small cell (8972/6)"</t>
  </si>
  <si>
    <t>If &lt;Tumortyp&gt; = 8980/6 then display "Nicht-kleinzellig (8980/6)"</t>
  </si>
  <si>
    <t>If &lt;Tumortyp&gt; = 8980/6 then display "Non-small cell (8980/6)"</t>
  </si>
  <si>
    <t>If &lt;Tumortyp&gt; = 8240/3 then display "Karzinoid (8240/3)"</t>
  </si>
  <si>
    <t>If &lt;Tumortyp&gt; = 8240/6 then display "Karzinoid (8240/6)"</t>
  </si>
  <si>
    <t>If &lt;Tumortyp&gt; = 8246/3 then display "Karzinoid (8246/3)"</t>
  </si>
  <si>
    <t>If &lt;Tumortyp&gt; = 8249/3 then display "Karzinoid (8249/3)"</t>
  </si>
  <si>
    <t>If &lt;Tumortyp&gt; = 8249/6 then display "Karzinoid (8249/6)"</t>
  </si>
  <si>
    <t>If &lt;Tumortyp&gt; = 8249/6 then display "Carcinoid (8249/6)"</t>
  </si>
  <si>
    <t>If &lt;Tumortyp&gt; = 8249/3 then display "Carcinoid (8249/3)"</t>
  </si>
  <si>
    <t>If &lt;Tumortyp&gt; = 8246/6 then display "Carcinoid (8246/6)"</t>
  </si>
  <si>
    <t>If &lt;Tumortyp&gt; = 8246/3 then display "Carcinoid (8246/3)"</t>
  </si>
  <si>
    <t>If &lt;Tumortyp&gt; = 8240/6 then display "Carcinoid (8240/6)"</t>
  </si>
  <si>
    <t>If &lt;Tumortyp&gt; = 8240/3 then display "Carcinoid (8240/3)"</t>
  </si>
  <si>
    <t>Angabe des postoperativen Stadiums
Unterstadien IIIA:
IIIA1: Zufälliger Nachweis eines Lymphknotenbefalls im Mediastinum bei der feingeweblichen Untersuchung des entnommenen Gewebes nach der Operation
IIIA2: Nachweis eines Lymphknotenbefalls während der Operation
IIIA3: Nachweis eines Lymphknotenbefalls durch Staging mittels Mediastinoskopie, Feinnadelbiospie oder PET während der Operation
IIIA4: „Bulky“ (ausgedehnte, &gt; 3 cm) oder nicht-ausgedehnte Tumorknoten (N2) in Lymphknoten kapselüberschreitend oder Befall mehrerer Lymphknotenstationen</t>
  </si>
  <si>
    <r>
      <rPr>
        <b/>
        <sz val="8"/>
        <rFont val="Arial"/>
        <family val="2"/>
      </rPr>
      <t xml:space="preserve">Optionale Angabe
</t>
    </r>
    <r>
      <rPr>
        <sz val="8"/>
        <rFont val="Arial"/>
        <family val="2"/>
      </rPr>
      <t xml:space="preserve">
Die Auswahl an Komorbiditäten orientieren sich an den Standards gemäß Charlson, Elixhauser und ICHOM ergänzt um weitere relevante Komorbiditäten. Nicht in der Liste enthaltende Komorbiditäten sind unter "Sonstige Komorbiditäten" abzubilden. Mehrfachauswahl ist zulässig.</t>
    </r>
  </si>
  <si>
    <r>
      <rPr>
        <b/>
        <sz val="8"/>
        <rFont val="Arial"/>
        <family val="2"/>
      </rPr>
      <t xml:space="preserve">Optionale Angabe
</t>
    </r>
    <r>
      <rPr>
        <sz val="8"/>
        <rFont val="Arial"/>
        <family val="2"/>
      </rPr>
      <t xml:space="preserve">
Nie-Raucher: weniger als 100 Zigaretten im Leben
Ex-Raucher: mind. 1 Jahr vor der Diagnose aufgehört
Gelegenheitsraucher: durchschnittlicher Konsum weniger als 1 Zigarette pro Tag bzw. 5 Zigaretten pro Woche
(Starker) Raucher: durchschnittlicher Konsum mind. 1 Zigarette pro Tag bzw. mind. 5 Zigaretten pro Woche</t>
    </r>
  </si>
  <si>
    <r>
      <rPr>
        <b/>
        <sz val="8"/>
        <rFont val="Arial"/>
        <family val="2"/>
      </rPr>
      <t>Optionale Angabe</t>
    </r>
    <r>
      <rPr>
        <sz val="8"/>
        <rFont val="Arial"/>
        <family val="2"/>
      </rPr>
      <t xml:space="preserve">
Für jeden Fall ist hier optional anzugeben, ob die Falldokumentation offen in Ordnung (i.O.), offen mit Korrekturbedarf oder abgeschlossen ist.</t>
    </r>
  </si>
  <si>
    <r>
      <rPr>
        <b/>
        <sz val="8"/>
        <rFont val="Arial"/>
        <family val="2"/>
      </rPr>
      <t>Optionale Angabe</t>
    </r>
    <r>
      <rPr>
        <sz val="8"/>
        <rFont val="Arial"/>
        <family val="2"/>
      </rPr>
      <t xml:space="preserve">
Für jeden Fall kann optional ein Kommentar zum Fall an die OncoBox übersendet werden.</t>
    </r>
  </si>
  <si>
    <r>
      <rPr>
        <b/>
        <sz val="8"/>
        <rFont val="Arial"/>
        <family val="2"/>
      </rPr>
      <t>Optionale Angabe</t>
    </r>
    <r>
      <rPr>
        <sz val="8"/>
        <rFont val="Arial"/>
        <family val="2"/>
      </rPr>
      <t xml:space="preserve">
Angabe über ein eindeutiges Pseudonym (kein Klarnamen oder personenidentifizierendes Kürzel)</t>
    </r>
  </si>
  <si>
    <t>Relevante Nachsorgejahre</t>
  </si>
  <si>
    <t>EZ</t>
  </si>
  <si>
    <t>R</t>
  </si>
  <si>
    <t>AD</t>
  </si>
  <si>
    <t>Follow-Up Stichtagsbetrachtung</t>
  </si>
  <si>
    <r>
      <rPr>
        <b/>
        <sz val="16"/>
        <color rgb="FF000000"/>
        <rFont val="Arial"/>
        <family val="2"/>
      </rPr>
      <t>D</t>
    </r>
    <r>
      <rPr>
        <b/>
        <sz val="9"/>
        <color indexed="8"/>
        <rFont val="Arial"/>
        <family val="2"/>
      </rPr>
      <t xml:space="preserve">
</t>
    </r>
    <r>
      <rPr>
        <sz val="9"/>
        <color rgb="FF000000"/>
        <rFont val="Arial"/>
        <family val="2"/>
      </rPr>
      <t>(Gesamt: Primärfälle + Nicht-Primärfälle)</t>
    </r>
  </si>
  <si>
    <t>= E + K</t>
  </si>
  <si>
    <t>= F + G + H + I + J</t>
  </si>
  <si>
    <r>
      <rPr>
        <b/>
        <sz val="16"/>
        <color rgb="FF000000"/>
        <rFont val="Arial"/>
        <family val="2"/>
      </rPr>
      <t>E</t>
    </r>
    <r>
      <rPr>
        <b/>
        <sz val="9"/>
        <color indexed="8"/>
        <rFont val="Arial"/>
        <family val="2"/>
      </rPr>
      <t xml:space="preserve">
</t>
    </r>
    <r>
      <rPr>
        <sz val="9"/>
        <color rgb="FF000000"/>
        <rFont val="Arial"/>
        <family val="2"/>
      </rPr>
      <t>(Primärfälle Gesamt)</t>
    </r>
  </si>
  <si>
    <r>
      <rPr>
        <b/>
        <sz val="16"/>
        <color rgb="FF000000"/>
        <rFont val="Arial"/>
        <family val="2"/>
      </rPr>
      <t>F</t>
    </r>
    <r>
      <rPr>
        <b/>
        <sz val="9"/>
        <color indexed="8"/>
        <rFont val="Arial"/>
        <family val="2"/>
      </rPr>
      <t xml:space="preserve">
</t>
    </r>
    <r>
      <rPr>
        <sz val="9"/>
        <color rgb="FF000000"/>
        <rFont val="Arial"/>
        <family val="2"/>
      </rPr>
      <t>(Primärfälle - UICC I)</t>
    </r>
  </si>
  <si>
    <r>
      <rPr>
        <b/>
        <sz val="16"/>
        <color rgb="FF000000"/>
        <rFont val="Arial"/>
        <family val="2"/>
      </rPr>
      <t>G</t>
    </r>
    <r>
      <rPr>
        <b/>
        <sz val="9"/>
        <color indexed="8"/>
        <rFont val="Arial"/>
        <family val="2"/>
      </rPr>
      <t xml:space="preserve">
</t>
    </r>
    <r>
      <rPr>
        <sz val="9"/>
        <color rgb="FF000000"/>
        <rFont val="Arial"/>
        <family val="2"/>
      </rPr>
      <t>(Primärfälle - UICC II)</t>
    </r>
  </si>
  <si>
    <r>
      <rPr>
        <b/>
        <sz val="16"/>
        <color rgb="FF000000"/>
        <rFont val="Arial"/>
        <family val="2"/>
      </rPr>
      <t>H</t>
    </r>
    <r>
      <rPr>
        <b/>
        <sz val="9"/>
        <color indexed="8"/>
        <rFont val="Arial"/>
        <family val="2"/>
      </rPr>
      <t xml:space="preserve">
</t>
    </r>
    <r>
      <rPr>
        <sz val="9"/>
        <color rgb="FF000000"/>
        <rFont val="Arial"/>
        <family val="2"/>
      </rPr>
      <t>(Primärfälle - UICC III)</t>
    </r>
  </si>
  <si>
    <r>
      <rPr>
        <b/>
        <sz val="16"/>
        <color rgb="FF000000"/>
        <rFont val="Arial"/>
        <family val="2"/>
      </rPr>
      <t>I</t>
    </r>
    <r>
      <rPr>
        <b/>
        <sz val="9"/>
        <color indexed="8"/>
        <rFont val="Arial"/>
        <family val="2"/>
      </rPr>
      <t xml:space="preserve">
</t>
    </r>
    <r>
      <rPr>
        <sz val="9"/>
        <color rgb="FF000000"/>
        <rFont val="Arial"/>
        <family val="2"/>
      </rPr>
      <t>(Primärfälle - UICC IV)</t>
    </r>
  </si>
  <si>
    <r>
      <rPr>
        <b/>
        <sz val="16"/>
        <color rgb="FF000000"/>
        <rFont val="Arial"/>
        <family val="2"/>
      </rPr>
      <t>J</t>
    </r>
    <r>
      <rPr>
        <b/>
        <sz val="9"/>
        <color indexed="8"/>
        <rFont val="Arial"/>
        <family val="2"/>
      </rPr>
      <t xml:space="preserve">
</t>
    </r>
    <r>
      <rPr>
        <sz val="9"/>
        <color rgb="FF000000"/>
        <rFont val="Arial"/>
        <family val="2"/>
      </rPr>
      <t>(Nicht zuzuordnen)</t>
    </r>
  </si>
  <si>
    <r>
      <rPr>
        <b/>
        <sz val="16"/>
        <color rgb="FF000000"/>
        <rFont val="Arial"/>
        <family val="2"/>
      </rPr>
      <t>K</t>
    </r>
    <r>
      <rPr>
        <b/>
        <sz val="9"/>
        <color indexed="8"/>
        <rFont val="Arial"/>
        <family val="2"/>
      </rPr>
      <t xml:space="preserve">
</t>
    </r>
    <r>
      <rPr>
        <sz val="9"/>
        <color rgb="FF000000"/>
        <rFont val="Arial"/>
        <family val="2"/>
      </rPr>
      <t>(Nicht-Primärfälle Gesamt)</t>
    </r>
  </si>
  <si>
    <r>
      <rPr>
        <b/>
        <sz val="16"/>
        <color rgb="FF000000"/>
        <rFont val="Arial"/>
        <family val="2"/>
      </rPr>
      <t>M</t>
    </r>
    <r>
      <rPr>
        <b/>
        <sz val="9"/>
        <color indexed="8"/>
        <rFont val="Arial"/>
        <family val="2"/>
      </rPr>
      <t xml:space="preserve">
</t>
    </r>
    <r>
      <rPr>
        <sz val="9"/>
        <color rgb="FF000000"/>
        <rFont val="Arial"/>
        <family val="2"/>
      </rPr>
      <t>(Grundgesamtheit Follow-Up)</t>
    </r>
  </si>
  <si>
    <t>= D</t>
  </si>
  <si>
    <r>
      <rPr>
        <b/>
        <sz val="16"/>
        <color rgb="FF000000"/>
        <rFont val="Arial"/>
        <family val="2"/>
      </rPr>
      <t>N / O / P</t>
    </r>
    <r>
      <rPr>
        <b/>
        <sz val="9"/>
        <color indexed="8"/>
        <rFont val="Arial"/>
        <family val="2"/>
      </rPr>
      <t xml:space="preserve">
</t>
    </r>
    <r>
      <rPr>
        <sz val="9"/>
        <color rgb="FF000000"/>
        <rFont val="Arial"/>
        <family val="2"/>
      </rPr>
      <t>(Follow-Up Quelle)</t>
    </r>
  </si>
  <si>
    <r>
      <rPr>
        <b/>
        <sz val="16"/>
        <color rgb="FF000000"/>
        <rFont val="Arial"/>
        <family val="2"/>
      </rPr>
      <t>Q</t>
    </r>
    <r>
      <rPr>
        <b/>
        <sz val="9"/>
        <color indexed="8"/>
        <rFont val="Arial"/>
        <family val="2"/>
      </rPr>
      <t xml:space="preserve">
</t>
    </r>
    <r>
      <rPr>
        <sz val="9"/>
        <color rgb="FF000000"/>
        <rFont val="Arial"/>
        <family val="2"/>
      </rPr>
      <t>(Keine Rückmeldung)</t>
    </r>
  </si>
  <si>
    <r>
      <rPr>
        <b/>
        <sz val="16"/>
        <color rgb="FF000000"/>
        <rFont val="Arial"/>
        <family val="2"/>
      </rPr>
      <t>R</t>
    </r>
    <r>
      <rPr>
        <b/>
        <sz val="9"/>
        <color indexed="8"/>
        <rFont val="Arial"/>
        <family val="2"/>
      </rPr>
      <t xml:space="preserve">
</t>
    </r>
    <r>
      <rPr>
        <sz val="9"/>
        <color rgb="FF000000"/>
        <rFont val="Arial"/>
        <family val="2"/>
      </rPr>
      <t>(Follow-Up Quote in %)</t>
    </r>
  </si>
  <si>
    <t>= M - N - O - P</t>
  </si>
  <si>
    <t xml:space="preserve">= 100 * (N + O + P) / M </t>
  </si>
  <si>
    <r>
      <rPr>
        <b/>
        <sz val="16"/>
        <color rgb="FF000000"/>
        <rFont val="Arial"/>
        <family val="2"/>
      </rPr>
      <t>T</t>
    </r>
    <r>
      <rPr>
        <b/>
        <sz val="9"/>
        <color indexed="8"/>
        <rFont val="Arial"/>
        <family val="2"/>
      </rPr>
      <t xml:space="preserve">
</t>
    </r>
    <r>
      <rPr>
        <sz val="9"/>
        <color rgb="FF000000"/>
        <rFont val="Arial"/>
        <family val="2"/>
      </rPr>
      <t>(Fälle Gesamt mit Follow-Up)</t>
    </r>
  </si>
  <si>
    <r>
      <rPr>
        <b/>
        <sz val="16"/>
        <color rgb="FF000000"/>
        <rFont val="Arial"/>
        <family val="2"/>
      </rPr>
      <t>U</t>
    </r>
    <r>
      <rPr>
        <b/>
        <sz val="9"/>
        <color indexed="8"/>
        <rFont val="Arial"/>
        <family val="2"/>
      </rPr>
      <t xml:space="preserve">
</t>
    </r>
    <r>
      <rPr>
        <sz val="9"/>
        <color rgb="FF000000"/>
        <rFont val="Arial"/>
        <family val="2"/>
      </rPr>
      <t>(Davon postth. tumorfrei)</t>
    </r>
  </si>
  <si>
    <r>
      <rPr>
        <b/>
        <sz val="16"/>
        <color rgb="FF000000"/>
        <rFont val="Arial"/>
        <family val="2"/>
      </rPr>
      <t>V</t>
    </r>
    <r>
      <rPr>
        <b/>
        <sz val="9"/>
        <color indexed="8"/>
        <rFont val="Arial"/>
        <family val="2"/>
      </rPr>
      <t xml:space="preserve">
</t>
    </r>
    <r>
      <rPr>
        <sz val="9"/>
        <color rgb="FF000000"/>
        <rFont val="Arial"/>
        <family val="2"/>
      </rPr>
      <t>(Davon postth. nicht tumorfrei)</t>
    </r>
  </si>
  <si>
    <t>= N + O + P</t>
  </si>
  <si>
    <r>
      <rPr>
        <b/>
        <sz val="16"/>
        <color rgb="FF000000"/>
        <rFont val="Arial"/>
        <family val="2"/>
      </rPr>
      <t>W</t>
    </r>
    <r>
      <rPr>
        <b/>
        <sz val="9"/>
        <color indexed="8"/>
        <rFont val="Arial"/>
        <family val="2"/>
      </rPr>
      <t xml:space="preserve">
</t>
    </r>
    <r>
      <rPr>
        <sz val="9"/>
        <color rgb="FF000000"/>
        <rFont val="Arial"/>
        <family val="2"/>
      </rPr>
      <t>(Mit Progression (nicht tumorfreie Fälle))</t>
    </r>
  </si>
  <si>
    <r>
      <rPr>
        <b/>
        <sz val="16"/>
        <color rgb="FF000000"/>
        <rFont val="Arial"/>
        <family val="2"/>
      </rPr>
      <t>X</t>
    </r>
    <r>
      <rPr>
        <b/>
        <sz val="9"/>
        <color indexed="8"/>
        <rFont val="Arial"/>
        <family val="2"/>
      </rPr>
      <t xml:space="preserve">
</t>
    </r>
    <r>
      <rPr>
        <sz val="9"/>
        <color rgb="FF000000"/>
        <rFont val="Arial"/>
        <family val="2"/>
      </rPr>
      <t>(Mind. 1 Ereignis in Spalte X-AA)</t>
    </r>
  </si>
  <si>
    <r>
      <rPr>
        <b/>
        <sz val="16"/>
        <color rgb="FF000000"/>
        <rFont val="Arial"/>
        <family val="2"/>
      </rPr>
      <t>Y</t>
    </r>
    <r>
      <rPr>
        <b/>
        <sz val="9"/>
        <color indexed="8"/>
        <rFont val="Arial"/>
        <family val="2"/>
      </rPr>
      <t xml:space="preserve">
</t>
    </r>
    <r>
      <rPr>
        <sz val="9"/>
        <color rgb="FF000000"/>
        <rFont val="Arial"/>
        <family val="2"/>
      </rPr>
      <t>(Lokalrezidiv (tumorfreie Fälle))</t>
    </r>
  </si>
  <si>
    <r>
      <rPr>
        <b/>
        <sz val="16"/>
        <color rgb="FF000000"/>
        <rFont val="Arial"/>
        <family val="2"/>
      </rPr>
      <t>Z</t>
    </r>
    <r>
      <rPr>
        <b/>
        <sz val="9"/>
        <color indexed="8"/>
        <rFont val="Arial"/>
        <family val="2"/>
      </rPr>
      <t xml:space="preserve">
</t>
    </r>
    <r>
      <rPr>
        <sz val="9"/>
        <color rgb="FF000000"/>
        <rFont val="Arial"/>
        <family val="2"/>
      </rPr>
      <t>(Lymphknotenrezidiv (tumorfreie Fälle))</t>
    </r>
  </si>
  <si>
    <r>
      <rPr>
        <b/>
        <sz val="16"/>
        <color rgb="FF000000"/>
        <rFont val="Arial"/>
        <family val="2"/>
      </rPr>
      <t>AA</t>
    </r>
    <r>
      <rPr>
        <b/>
        <sz val="9"/>
        <color indexed="8"/>
        <rFont val="Arial"/>
        <family val="2"/>
      </rPr>
      <t xml:space="preserve">
</t>
    </r>
    <r>
      <rPr>
        <sz val="9"/>
        <color rgb="FF000000"/>
        <rFont val="Arial"/>
        <family val="2"/>
      </rPr>
      <t>(Neue Fernmetastasen (tumorfreie Fälle))</t>
    </r>
  </si>
  <si>
    <r>
      <rPr>
        <b/>
        <sz val="16"/>
        <color rgb="FF000000"/>
        <rFont val="Arial"/>
        <family val="2"/>
      </rPr>
      <t>AB</t>
    </r>
    <r>
      <rPr>
        <b/>
        <sz val="9"/>
        <color indexed="8"/>
        <rFont val="Arial"/>
        <family val="2"/>
      </rPr>
      <t xml:space="preserve">
</t>
    </r>
    <r>
      <rPr>
        <sz val="9"/>
        <color rgb="FF000000"/>
        <rFont val="Arial"/>
        <family val="2"/>
      </rPr>
      <t>(Zweittumor)</t>
    </r>
  </si>
  <si>
    <r>
      <rPr>
        <b/>
        <sz val="16"/>
        <color rgb="FF000000"/>
        <rFont val="Arial"/>
        <family val="2"/>
      </rPr>
      <t>AC</t>
    </r>
    <r>
      <rPr>
        <b/>
        <sz val="9"/>
        <color indexed="8"/>
        <rFont val="Arial"/>
        <family val="2"/>
      </rPr>
      <t xml:space="preserve">
</t>
    </r>
    <r>
      <rPr>
        <sz val="9"/>
        <color rgb="FF000000"/>
        <rFont val="Arial"/>
        <family val="2"/>
      </rPr>
      <t>(Verstorben mit Ereignis in Follow-Up)</t>
    </r>
  </si>
  <si>
    <r>
      <rPr>
        <b/>
        <sz val="16"/>
        <color rgb="FF000000"/>
        <rFont val="Arial"/>
        <family val="2"/>
      </rPr>
      <t>AD</t>
    </r>
    <r>
      <rPr>
        <b/>
        <sz val="9"/>
        <color indexed="8"/>
        <rFont val="Arial"/>
        <family val="2"/>
      </rPr>
      <t xml:space="preserve">
</t>
    </r>
    <r>
      <rPr>
        <sz val="9"/>
        <color rgb="FF000000"/>
        <rFont val="Arial"/>
        <family val="2"/>
      </rPr>
      <t>(Verstorben ohne Ereignis)</t>
    </r>
  </si>
  <si>
    <t>D-K</t>
  </si>
  <si>
    <t xml:space="preserve">   Ø Follow-Up Quote der Jahre 2020-2022</t>
  </si>
  <si>
    <r>
      <t xml:space="preserve">EQ Performance
</t>
    </r>
    <r>
      <rPr>
        <b/>
        <sz val="9"/>
        <color theme="6" tint="-0.249977111117893"/>
        <rFont val="Arial"/>
        <family val="2"/>
      </rPr>
      <t>(Outcome quality performance)</t>
    </r>
  </si>
  <si>
    <t xml:space="preserve">1) Für die Zuordnung der Fälle zu Spalte N, O und P wird die letzte vollständige Follow-Up-Meldung betrachtet. In Spalte M zählen nur postth. tumorfreie, lebende Fälle ohne Ereignis. </t>
  </si>
  <si>
    <t xml:space="preserve">    Bei verstorbenen Fällen wird die Sterbemeldung, bei postth. tumorfreien Fällen mit Ereignis die Meldung des letzten Ereignisses und bei postth. nicht tumorfreien Fällen die letzte vollständige Follow-Up Meldung betrachtet.</t>
  </si>
  <si>
    <t>3) In Spalten W-AD zählen nur Progressionen, Rezidive, neue Fernmetastasen, Zweittumore und Todesmeldungen bis zum 31.12. des Vorkennzahlenjahres, jedoch nicht nach dem 31.12. des Vorkennzahlenjahres.</t>
  </si>
  <si>
    <t>Hinweise:</t>
  </si>
  <si>
    <r>
      <rPr>
        <b/>
        <sz val="9"/>
        <color theme="1"/>
        <rFont val="Arial"/>
        <family val="2"/>
      </rPr>
      <t>Hinweis:</t>
    </r>
    <r>
      <rPr>
        <sz val="9"/>
        <color theme="1"/>
        <rFont val="Arial"/>
        <family val="2"/>
      </rPr>
      <t xml:space="preserve"> Die EQ Klinisch betrachtet die Ergebnisqualität der Fall-Kollektive 1 Jahr, 3 Jahre, 5 Jahre und 10 Jahre nach dem Falldatum (Zähldatum). Anders als in der EQ Performance ist der Auswertungsbezugspunkt in der Tabelle der klinischen Ergebnisqualität nicht das Kalenderjahr, sondern die Zeiträume nach dem Falldatum. Die Systematik und die generierten Auswertungen haben nicht den Anspruch wissenschaftlich (z.B. für Publikationen, etc.) verwertbar zu sein. Für die Nutzung der Daten zur EQ mit einem wissenschaftlichen Hintergrund sind die jeweiligen Rohdaten und anerkannten Statistiktools zu verwenden.</t>
    </r>
  </si>
  <si>
    <t>4) Ausgelöst durch die Follow-Up-Strukturen der Krebsregister (Latenzzeit Vollzähligkeit der Registrierung von Zielereignissen) werden für das letzte und vorletzte Kalenderjahr nur die aufgeschlüsselten Zentrumsfälle (Spalte D-K) angegeben.</t>
  </si>
  <si>
    <t xml:space="preserve">    kann. D.h. für das 1-Jahres-Follow-Up ist die maximale obere Grenze des Betrachtungszeitraums das Kennzahlenjahr - 1 Jahr; für das 3-Jahres-Follow-Up das Kennzahlenjahr - 3 Jahre; für das 5-Jahres-Follow-Up das Kennzahlenjahr - 5 Jahre. Das 10-</t>
  </si>
  <si>
    <t xml:space="preserve">    Jahres-Follow-Up ist aktuell inaktiv.</t>
  </si>
  <si>
    <t>2) Bei Follow-Up-Meldungen vom Krebsregister gelten Patienten, für die am 31.12. des Vorkennzahlenjahres kein meldepflichtiges Ereignis vorliegt (Rezidiv (lokal/Lymphknoten), Fernmetastasen, Zweitkarzinomen, Tod) in den jeweiligen Spalten der Matrizen</t>
  </si>
  <si>
    <t xml:space="preserve">     Ergebnisqualität als „tumorfrei“ (= passives Follow-Up). </t>
  </si>
  <si>
    <t xml:space="preserve">    Einzugsgebietes einholen.</t>
  </si>
  <si>
    <t xml:space="preserve">    In der Regel werden die Follow-Up-Daten entweder extern (Krebsregister) oder durch das Zentrum eingeholt. Eine Kombination ist jedoch möglich (keine doppelte Zuordnung!). Krebsregister können in der Regel keine Follow-Up-Daten zu Pat. außerhalb des </t>
  </si>
  <si>
    <t>4) Die in Spalte C angegebenen Zeiträume bilden als untere Jahresgrenze standardmäßig 2018 ab. Die obere Zeitraumgrenze ist stets so eingeschränkt, dass das entsprechende Follow-Up ausgehend vom Falldatum bis zum Kennzahlenjahr eingeholt werden</t>
  </si>
  <si>
    <r>
      <rPr>
        <sz val="8"/>
        <rFont val="Arial"/>
        <family val="2"/>
      </rPr>
      <t>Möglichst häufig neoadjuvante oder perioperative Systemtherapie im prätherapeutischen / klinischen Stadium IIB-IIIA</t>
    </r>
    <r>
      <rPr>
        <strike/>
        <sz val="8"/>
        <rFont val="Arial"/>
        <family val="2"/>
      </rPr>
      <t xml:space="preserve">
</t>
    </r>
    <r>
      <rPr>
        <sz val="8"/>
        <color theme="6" tint="-0.249977111117893"/>
        <rFont val="Arial"/>
        <family val="2"/>
      </rPr>
      <t>(As often as possible neoadjuvant or perioperative systemic therapy in pre-therapeutic / clinical stage IIB-IIIA))</t>
    </r>
  </si>
  <si>
    <r>
      <t xml:space="preserve">Neoadjuvante oder perioperative Systemtherapie im prätherapeutischen / klinischen Stadium IIB-IIIA
</t>
    </r>
    <r>
      <rPr>
        <sz val="8"/>
        <color theme="6" tint="-0.249977111117893"/>
        <rFont val="Arial"/>
        <family val="2"/>
      </rPr>
      <t>(Neoadjuvant or perioperative systemic therapy in pre-therapeutic / clinical stage IIB-IIIA)</t>
    </r>
  </si>
  <si>
    <r>
      <t>Primärfälle des Nenners mit neoadjuvanter oder perioperativer Systemtherapie</t>
    </r>
    <r>
      <rPr>
        <strike/>
        <sz val="8"/>
        <rFont val="Arial"/>
        <family val="2"/>
      </rPr>
      <t xml:space="preserve">
</t>
    </r>
    <r>
      <rPr>
        <sz val="8"/>
        <color theme="6" tint="-0.249977111117893"/>
        <rFont val="Arial"/>
        <family val="2"/>
      </rPr>
      <t>(Primary cases of the denominator with neoadjuvant or perioperative systemic therapy)</t>
    </r>
  </si>
  <si>
    <r>
      <t>Operative Primärfälle im prätherapeutischen / klinischen Stadium IIB-IIIA</t>
    </r>
    <r>
      <rPr>
        <strike/>
        <sz val="8"/>
        <rFont val="Arial"/>
        <family val="2"/>
      </rPr>
      <t xml:space="preserve">
</t>
    </r>
    <r>
      <rPr>
        <sz val="8"/>
        <color theme="6" tint="-0.249977111117893"/>
        <rFont val="Arial"/>
        <family val="2"/>
      </rPr>
      <t>(Primary surgical cases in pre-therapeutic / clinical stage IIB-IIIA)</t>
    </r>
  </si>
  <si>
    <r>
      <t xml:space="preserve">Alle Histologie-Gruppen:
</t>
    </r>
    <r>
      <rPr>
        <sz val="8"/>
        <color rgb="FFFF0000"/>
        <rFont val="Arial"/>
        <family val="2"/>
      </rPr>
      <t>(All Histology groups)</t>
    </r>
  </si>
  <si>
    <r>
      <rPr>
        <b/>
        <sz val="9"/>
        <color theme="1"/>
        <rFont val="Arial"/>
        <family val="2"/>
      </rPr>
      <t xml:space="preserve">Hinweis: </t>
    </r>
    <r>
      <rPr>
        <sz val="9"/>
        <color theme="1"/>
        <rFont val="Arial"/>
        <family val="2"/>
      </rPr>
      <t>Allgemeines Ziel der OncoBox 2.0 ist eine organübergreifende Abbildung bestimmter Parameter. In diesem Kontext wird eine organübergreifende Abbildung der Ergebnisqualität (EQ Performance und EQ Klinisch) angestrebt. Die nachfolgende Vorlage für die Darlegung der Ergebnisqualität entspricht bereits dieser Zielsetzung. Die Daten zur Ergebnisqualität werden über die OncoBox vollständig generiert. Die hierbei zentrumsübergreifend erlangten Daten werden spätestens nach Abschluss des Auditjahres 2026 gesamtheitlich validiert und ggf. für die Weiterentwicklung der Darlegung der Ergebnisqualität genutzt. Eine anderweitige Darlegung der Ergebnisqualität ist für die Zentren mit Nutzung der OncoBox 2.0 nicht erforderlich.
Die EQ Performance stellt eine organübergreifende, einheitliche Abbildung der Ergebnisqualität mit Fokus auf der Follow-Up Performance (Follow-Up-Quote auf Kalenderjahrebene) dar.</t>
    </r>
  </si>
  <si>
    <t>Zur Einordnung der Falldatensätze in die Tabelle EQ Performance wird jeder Falldatensatz auf Basis der in diesem Tabellenblatt definierten Algorithmen eine der folgenden EQ-Kategorien zugeordnet. Dabei werden für jeden Fall die Kategorien hierarchisch von oben nach unten von der OncoBox geprüft.</t>
  </si>
  <si>
    <t>Zur Einordnung der Falldatensätze in die Tabelle EQ Klinisch wird jeder Falldatensatz auf Basis der in diesem Tabellenblatt definierten Algorithmen jeweils zu den Zeitpunkten x=1, 3, 5 und 10 Jahre nach Diagnosedatum eine der folgenden EQ-Kategorien zugeordnet. Dabei werden für jeden Fall die Kategorien hierarchisch von oben nach unten von der OncoBox geprüft.</t>
  </si>
  <si>
    <r>
      <rPr>
        <u/>
        <sz val="8"/>
        <color rgb="FFFF0000"/>
        <rFont val="Arial"/>
        <family val="2"/>
      </rPr>
      <t>Kein</t>
    </r>
    <r>
      <rPr>
        <sz val="8"/>
        <color rgb="FFFF0000"/>
        <rFont val="Arial"/>
        <family val="2"/>
      </rPr>
      <t xml:space="preserve"> Histologie-Code der Gruppe "Karzinoide" aus Tabellenblatt "Histologie-Codes"
(</t>
    </r>
    <r>
      <rPr>
        <u/>
        <sz val="8"/>
        <color rgb="FFFF0000"/>
        <rFont val="Arial"/>
        <family val="2"/>
      </rPr>
      <t>No</t>
    </r>
    <r>
      <rPr>
        <sz val="8"/>
        <color rgb="FFFF0000"/>
        <rFont val="Arial"/>
        <family val="2"/>
      </rPr>
      <t xml:space="preserve"> histology-code from group "Carcinoide" from spreadsheet "Histologie-Codes")</t>
    </r>
  </si>
  <si>
    <t>Postoperativer M-Status des Primärtumors. Im Falle eines Lokalrezidivs oder ausschließlicher Fernmetastasierung kann dieses Feld leergelassen werden. Auf jegliche Präfixe (c,p,y,...) wird verzichtet.
Die Klassifikation des M-Status ist definiert nach: TNM - Klassifikation maligner Tumoren,  8. Auflage, S. 143-144</t>
  </si>
  <si>
    <t>Postoperativer N-Status des Primärtumors. Im Falle eines Lokalrezidivs oder ausschließlicher Fernmetastasierung kann dieses Feld leergelassen werden. Auf jegliche Präfixe (c,p,y,...) wird verzichtet.
Die Klassifikation des N-Status ist definiert nach: TNM - Klassifikation maligner Tumoren,  8. Auflage, S. 134</t>
  </si>
  <si>
    <t>Prätherapeutischer M-Status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Auf jegliche Präfixe (c,p,y,...) wird verzichtet.
Die Klassifikation des M-Status ist definiert nach: TNM - Klassifikation maligner Tumoren,  8. Auflage, S. 143-144</t>
  </si>
  <si>
    <t>Prätherapeutischer N-Status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Auf jegliche Präfixe (c,p,y,...) wird verzichtet.
Die Klassifikation des N-Status ist definiert nach: TNM - Klassifikation maligner Tumoren,  8. Auflage, S. 134</t>
  </si>
  <si>
    <r>
      <t xml:space="preserve">Prätherapeutischer T-Status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Auf jegliche Präfixe (c,p,y,...) wird verzichtet. </t>
    </r>
    <r>
      <rPr>
        <sz val="8"/>
        <color rgb="FFFF0000"/>
        <rFont val="Arial"/>
        <family val="2"/>
      </rPr>
      <t>Der T-Status resultierend aus einer Keilresektion oder anderen nicht-anatomischen Resektionen sind als präth. T zu übermitteln.</t>
    </r>
    <r>
      <rPr>
        <sz val="8"/>
        <rFont val="Arial"/>
        <family val="2"/>
      </rPr>
      <t xml:space="preserve">
Die Klassifikation des T-Status ist definiert nach: TNM - Klassifikation maligner Tumoren,  8. Auflage, S. 142-143</t>
    </r>
  </si>
  <si>
    <r>
      <t xml:space="preserve">Postoperativer T-Status des Primärtumors. Im Falle eines Lokalrezidivs oder ausschließlicher Fernmetastasierung kann dieses Feld leergelassen werden. Beim postoperativen Befund handelt es sich immer um den pathologischen Befund nach einer </t>
    </r>
    <r>
      <rPr>
        <sz val="8"/>
        <color rgb="FFFF0000"/>
        <rFont val="Arial"/>
        <family val="2"/>
      </rPr>
      <t xml:space="preserve">anatomischen Lungenresektion </t>
    </r>
    <r>
      <rPr>
        <strike/>
        <sz val="8"/>
        <color rgb="FFFF0000"/>
        <rFont val="Arial"/>
        <family val="2"/>
      </rPr>
      <t>Tumorresektion</t>
    </r>
    <r>
      <rPr>
        <sz val="8"/>
        <color rgb="FFFF0000"/>
        <rFont val="Arial"/>
        <family val="2"/>
      </rPr>
      <t>.</t>
    </r>
    <r>
      <rPr>
        <sz val="8"/>
        <rFont val="Arial"/>
        <family val="2"/>
      </rPr>
      <t xml:space="preserve"> Auf jegliche Präfixe (c,p,y,...) wird verzichtet. </t>
    </r>
    <r>
      <rPr>
        <sz val="8"/>
        <color rgb="FFFF0000"/>
        <rFont val="Arial"/>
        <family val="2"/>
      </rPr>
      <t>Der T-Status resultierend aus einer Keilresektion oder anderen nicht-anatomischen Resektionen sind als präth. T zu übermitteln.</t>
    </r>
    <r>
      <rPr>
        <sz val="8"/>
        <rFont val="Arial"/>
        <family val="2"/>
      </rPr>
      <t xml:space="preserve">
Die Klassifikation des T-Status ist definiert nach: TNM - Klassifikation maligner Tumoren,  8. Auflage, S. 142-143</t>
    </r>
  </si>
  <si>
    <r>
      <t xml:space="preserve">Aussage, ob im Verlauf ein Zweittumor aufgetreten ist, z.B. Mammakarzinom, Pankreaskarzinom, etc.
</t>
    </r>
    <r>
      <rPr>
        <sz val="8"/>
        <color rgb="FFFF0000"/>
        <rFont val="Arial"/>
        <family val="2"/>
      </rPr>
      <t>Maligne Neuerkrankungen in der Lunge (histologisch abgrenzbar von bisherigen Primärtumoren), sind als Zweittumor zu übermitteln.</t>
    </r>
  </si>
  <si>
    <t>2021-2017</t>
  </si>
  <si>
    <r>
      <t xml:space="preserve">vor 2017
</t>
    </r>
    <r>
      <rPr>
        <sz val="8"/>
        <color theme="2" tint="-0.499984740745262"/>
        <rFont val="Arial"/>
        <family val="2"/>
      </rPr>
      <t>(before 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</si>
</sst>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
  </numFmts>
  <fonts count="172" x14ac:knownFonts="1">
    <font>
      <sz val="11"/>
      <color theme="1"/>
      <name val="Calibri"/>
      <family val="2"/>
      <scheme val="minor"/>
    </font>
    <font>
      <sz val="10"/>
      <color theme="1"/>
      <name val="Arial"/>
      <family val="2"/>
    </font>
    <font>
      <sz val="8"/>
      <color theme="1"/>
      <name val="Arial"/>
      <family val="2"/>
    </font>
    <font>
      <sz val="10"/>
      <name val="Arial"/>
      <family val="2"/>
    </font>
    <font>
      <sz val="8"/>
      <name val="Arial"/>
      <family val="2"/>
    </font>
    <font>
      <b/>
      <sz val="8"/>
      <color theme="1"/>
      <name val="Arial"/>
      <family val="2"/>
    </font>
    <font>
      <b/>
      <sz val="8"/>
      <name val="Arial"/>
      <family val="2"/>
    </font>
    <font>
      <u/>
      <sz val="8"/>
      <name val="Arial"/>
      <family val="2"/>
    </font>
    <font>
      <strike/>
      <sz val="8"/>
      <name val="Arial"/>
      <family val="2"/>
    </font>
    <font>
      <sz val="8"/>
      <color indexed="8"/>
      <name val="Arial"/>
      <family val="2"/>
    </font>
    <font>
      <sz val="8"/>
      <name val="Calibri"/>
      <family val="2"/>
    </font>
    <font>
      <i/>
      <sz val="8"/>
      <name val="Arial"/>
      <family val="2"/>
    </font>
    <font>
      <vertAlign val="superscript"/>
      <sz val="8"/>
      <name val="Arial"/>
      <family val="2"/>
    </font>
    <font>
      <sz val="9"/>
      <color theme="1"/>
      <name val="Arial"/>
      <family val="2"/>
    </font>
    <font>
      <sz val="8"/>
      <color rgb="FF000000"/>
      <name val="Arial"/>
      <family val="2"/>
    </font>
    <font>
      <sz val="11"/>
      <name val="Calibri"/>
      <family val="2"/>
      <scheme val="minor"/>
    </font>
    <font>
      <b/>
      <sz val="9"/>
      <color theme="0"/>
      <name val="Arial"/>
      <family val="2"/>
    </font>
    <font>
      <sz val="11"/>
      <color rgb="FFFF0000"/>
      <name val="Calibri"/>
      <family val="2"/>
      <scheme val="minor"/>
    </font>
    <font>
      <sz val="8"/>
      <color rgb="FFFF0000"/>
      <name val="Arial"/>
      <family val="2"/>
    </font>
    <font>
      <b/>
      <sz val="10"/>
      <color theme="1"/>
      <name val="Arial"/>
      <family val="2"/>
    </font>
    <font>
      <i/>
      <sz val="10"/>
      <color theme="1"/>
      <name val="Arial"/>
      <family val="2"/>
    </font>
    <font>
      <sz val="10"/>
      <color rgb="FFFF0000"/>
      <name val="Arial"/>
      <family val="2"/>
    </font>
    <font>
      <strike/>
      <sz val="8"/>
      <color rgb="FFFF0000"/>
      <name val="Arial"/>
      <family val="2"/>
    </font>
    <font>
      <b/>
      <sz val="11"/>
      <color theme="1"/>
      <name val="Arial"/>
      <family val="2"/>
    </font>
    <font>
      <sz val="11"/>
      <color theme="1"/>
      <name val="Arial"/>
      <family val="2"/>
    </font>
    <font>
      <sz val="9"/>
      <color indexed="8"/>
      <name val="Arial"/>
      <family val="2"/>
    </font>
    <font>
      <b/>
      <u/>
      <sz val="8"/>
      <color theme="1"/>
      <name val="Arial"/>
      <family val="2"/>
    </font>
    <font>
      <sz val="11"/>
      <color indexed="8"/>
      <name val="Arial"/>
      <family val="2"/>
    </font>
    <font>
      <b/>
      <sz val="11"/>
      <color indexed="8"/>
      <name val="Arial"/>
      <family val="2"/>
    </font>
    <font>
      <b/>
      <sz val="13"/>
      <color indexed="8"/>
      <name val="Arial"/>
      <family val="2"/>
    </font>
    <font>
      <b/>
      <sz val="10"/>
      <color indexed="8"/>
      <name val="Arial"/>
      <family val="2"/>
    </font>
    <font>
      <sz val="9"/>
      <name val="Arial"/>
      <family val="2"/>
    </font>
    <font>
      <b/>
      <sz val="9"/>
      <name val="Arial"/>
      <family val="2"/>
    </font>
    <font>
      <b/>
      <sz val="9"/>
      <color indexed="8"/>
      <name val="Arial"/>
      <family val="2"/>
    </font>
    <font>
      <b/>
      <sz val="10"/>
      <name val="Arial"/>
      <family val="2"/>
    </font>
    <font>
      <b/>
      <sz val="8"/>
      <color indexed="8"/>
      <name val="Arial"/>
      <family val="2"/>
    </font>
    <font>
      <sz val="11"/>
      <color indexed="8"/>
      <name val="Calibri"/>
      <family val="2"/>
    </font>
    <font>
      <vertAlign val="subscript"/>
      <sz val="8"/>
      <name val="Arial"/>
      <family val="2"/>
    </font>
    <font>
      <b/>
      <u/>
      <sz val="8"/>
      <color indexed="8"/>
      <name val="Arial"/>
      <family val="2"/>
    </font>
    <font>
      <u/>
      <sz val="11"/>
      <color indexed="12"/>
      <name val="Calibri"/>
      <family val="2"/>
    </font>
    <font>
      <sz val="11"/>
      <name val="Arial"/>
      <family val="2"/>
    </font>
    <font>
      <b/>
      <sz val="12"/>
      <color theme="1"/>
      <name val="Arial"/>
      <family val="2"/>
    </font>
    <font>
      <sz val="8"/>
      <color theme="1"/>
      <name val="Calibri"/>
      <family val="2"/>
      <scheme val="minor"/>
    </font>
    <font>
      <b/>
      <sz val="11"/>
      <name val="Arial"/>
      <family val="2"/>
    </font>
    <font>
      <i/>
      <sz val="8"/>
      <color theme="1"/>
      <name val="Arial"/>
      <family val="2"/>
    </font>
    <font>
      <b/>
      <sz val="11"/>
      <color rgb="FFFF0000"/>
      <name val="Arial"/>
      <family val="2"/>
    </font>
    <font>
      <i/>
      <sz val="8"/>
      <color indexed="8"/>
      <name val="Arial"/>
      <family val="2"/>
    </font>
    <font>
      <sz val="11"/>
      <color rgb="FFFF0000"/>
      <name val="Arial"/>
      <family val="2"/>
    </font>
    <font>
      <b/>
      <sz val="8"/>
      <color indexed="8"/>
      <name val="Calibri"/>
      <family val="2"/>
    </font>
    <font>
      <i/>
      <sz val="10"/>
      <color rgb="FFFF0000"/>
      <name val="Arial"/>
      <family val="2"/>
    </font>
    <font>
      <u/>
      <sz val="11"/>
      <color theme="1"/>
      <name val="Arial"/>
      <family val="2"/>
    </font>
    <font>
      <vertAlign val="subscript"/>
      <sz val="8"/>
      <color theme="1"/>
      <name val="Arial"/>
      <family val="2"/>
    </font>
    <font>
      <b/>
      <vertAlign val="subscript"/>
      <sz val="11"/>
      <color rgb="FF000000"/>
      <name val="Arial"/>
      <family val="2"/>
    </font>
    <font>
      <b/>
      <sz val="8"/>
      <color theme="1"/>
      <name val="Calibri"/>
      <family val="2"/>
    </font>
    <font>
      <sz val="8"/>
      <name val="Calibri"/>
      <family val="2"/>
      <scheme val="minor"/>
    </font>
    <font>
      <u/>
      <sz val="11"/>
      <color theme="10"/>
      <name val="Calibri"/>
      <family val="2"/>
      <scheme val="minor"/>
    </font>
    <font>
      <b/>
      <sz val="11"/>
      <color theme="0" tint="-0.499984740745262"/>
      <name val="Arial"/>
      <family val="2"/>
    </font>
    <font>
      <b/>
      <sz val="8"/>
      <color theme="0" tint="-0.499984740745262"/>
      <name val="Arial"/>
      <family val="2"/>
    </font>
    <font>
      <sz val="8"/>
      <color theme="0" tint="-0.499984740745262"/>
      <name val="Arial"/>
      <family val="2"/>
    </font>
    <font>
      <i/>
      <sz val="11"/>
      <color theme="1"/>
      <name val="Arial"/>
      <family val="2"/>
    </font>
    <font>
      <sz val="8"/>
      <color theme="2" tint="-0.499984740745262"/>
      <name val="Arial"/>
      <family val="2"/>
    </font>
    <font>
      <b/>
      <sz val="8"/>
      <color theme="2" tint="-0.499984740745262"/>
      <name val="Arial"/>
      <family val="2"/>
    </font>
    <font>
      <sz val="10"/>
      <color theme="2" tint="-0.499984740745262"/>
      <name val="Arial"/>
      <family val="2"/>
    </font>
    <font>
      <b/>
      <sz val="10"/>
      <color theme="2" tint="-0.499984740745262"/>
      <name val="Arial"/>
      <family val="2"/>
    </font>
    <font>
      <i/>
      <sz val="8"/>
      <color theme="2" tint="-0.499984740745262"/>
      <name val="Arial"/>
      <family val="2"/>
    </font>
    <font>
      <sz val="8"/>
      <color theme="6" tint="-0.249977111117893"/>
      <name val="Arial"/>
      <family val="2"/>
    </font>
    <font>
      <sz val="8"/>
      <color theme="0"/>
      <name val="Arial"/>
      <family val="2"/>
    </font>
    <font>
      <b/>
      <sz val="10"/>
      <color theme="0"/>
      <name val="Arial"/>
      <family val="2"/>
    </font>
    <font>
      <b/>
      <sz val="8"/>
      <color theme="0"/>
      <name val="Arial"/>
      <family val="2"/>
    </font>
    <font>
      <sz val="11"/>
      <color theme="6" tint="-0.249977111117893"/>
      <name val="Arial"/>
      <family val="2"/>
    </font>
    <font>
      <b/>
      <sz val="9"/>
      <color theme="1"/>
      <name val="Arial"/>
      <family val="2"/>
    </font>
    <font>
      <b/>
      <sz val="9"/>
      <color theme="6" tint="0.39997558519241921"/>
      <name val="Arial"/>
      <family val="2"/>
    </font>
    <font>
      <sz val="9"/>
      <color theme="6" tint="-0.249977111117893"/>
      <name val="Arial"/>
      <family val="2"/>
    </font>
    <font>
      <sz val="8"/>
      <color theme="6" tint="0.39997558519241921"/>
      <name val="Arial"/>
      <family val="2"/>
    </font>
    <font>
      <b/>
      <sz val="8"/>
      <color theme="6" tint="0.39997558519241921"/>
      <name val="Arial"/>
      <family val="2"/>
    </font>
    <font>
      <sz val="11"/>
      <color theme="0"/>
      <name val="Arial"/>
      <family val="2"/>
    </font>
    <font>
      <sz val="9"/>
      <color theme="6" tint="0.39997558519241921"/>
      <name val="Arial"/>
      <family val="2"/>
    </font>
    <font>
      <sz val="11"/>
      <color theme="2" tint="-0.499984740745262"/>
      <name val="Arial"/>
      <family val="2"/>
    </font>
    <font>
      <sz val="10"/>
      <color theme="0" tint="-0.499984740745262"/>
      <name val="Arial"/>
      <family val="2"/>
    </font>
    <font>
      <sz val="11"/>
      <color theme="0" tint="-0.499984740745262"/>
      <name val="Arial"/>
      <family val="2"/>
    </font>
    <font>
      <u/>
      <sz val="9"/>
      <color theme="10"/>
      <name val="Arial"/>
      <family val="2"/>
    </font>
    <font>
      <b/>
      <u/>
      <sz val="9"/>
      <color theme="10"/>
      <name val="Arial"/>
      <family val="2"/>
    </font>
    <font>
      <sz val="9"/>
      <color theme="2" tint="-0.499984740745262"/>
      <name val="Arial"/>
      <family val="2"/>
    </font>
    <font>
      <u/>
      <sz val="11"/>
      <color theme="10"/>
      <name val="Arial"/>
      <family val="2"/>
    </font>
    <font>
      <vertAlign val="superscript"/>
      <sz val="8"/>
      <color theme="1"/>
      <name val="Arial"/>
      <family val="2"/>
    </font>
    <font>
      <i/>
      <sz val="8"/>
      <color rgb="FF000000"/>
      <name val="Arial"/>
      <family val="2"/>
    </font>
    <font>
      <sz val="10"/>
      <color indexed="8"/>
      <name val="Arial"/>
      <family val="2"/>
    </font>
    <font>
      <sz val="10"/>
      <color theme="1" tint="0.34998626667073579"/>
      <name val="Arial"/>
      <family val="2"/>
    </font>
    <font>
      <sz val="9"/>
      <color indexed="81"/>
      <name val="Arial"/>
      <family val="2"/>
    </font>
    <font>
      <b/>
      <sz val="11"/>
      <color rgb="FF000000"/>
      <name val="Arial"/>
      <family val="2"/>
    </font>
    <font>
      <b/>
      <u/>
      <sz val="9"/>
      <color theme="4"/>
      <name val="Arial"/>
      <family val="2"/>
    </font>
    <font>
      <sz val="9"/>
      <color rgb="FFFF0000"/>
      <name val="Arial"/>
      <family val="2"/>
    </font>
    <font>
      <vertAlign val="superscript"/>
      <sz val="10"/>
      <name val="Arial"/>
      <family val="2"/>
    </font>
    <font>
      <b/>
      <vertAlign val="superscript"/>
      <sz val="10"/>
      <name val="Arial"/>
      <family val="2"/>
    </font>
    <font>
      <sz val="6"/>
      <name val="Arial"/>
      <family val="2"/>
    </font>
    <font>
      <vertAlign val="superscript"/>
      <sz val="9"/>
      <name val="Arial"/>
      <family val="2"/>
    </font>
    <font>
      <sz val="6"/>
      <color indexed="8"/>
      <name val="Arial"/>
      <family val="2"/>
    </font>
    <font>
      <b/>
      <sz val="8"/>
      <color rgb="FF000000"/>
      <name val="Arial"/>
      <family val="2"/>
    </font>
    <font>
      <sz val="11"/>
      <color theme="4"/>
      <name val="Arial"/>
      <family val="2"/>
    </font>
    <font>
      <sz val="12"/>
      <color rgb="FF0070C0"/>
      <name val="Arial"/>
      <family val="2"/>
    </font>
    <font>
      <b/>
      <sz val="9"/>
      <color theme="6" tint="-0.249977111117893"/>
      <name val="Arial"/>
      <family val="2"/>
    </font>
    <font>
      <b/>
      <sz val="9"/>
      <color theme="2" tint="-0.499984740745262"/>
      <name val="Arial"/>
      <family val="2"/>
    </font>
    <font>
      <b/>
      <strike/>
      <sz val="11"/>
      <color rgb="FFFF0000"/>
      <name val="Arial"/>
      <family val="2"/>
    </font>
    <font>
      <b/>
      <sz val="11"/>
      <color theme="1"/>
      <name val="Calibri"/>
      <family val="2"/>
      <scheme val="minor"/>
    </font>
    <font>
      <vertAlign val="subscript"/>
      <sz val="8"/>
      <color theme="6" tint="-0.249977111117893"/>
      <name val="Arial"/>
      <family val="2"/>
    </font>
    <font>
      <b/>
      <vertAlign val="subscript"/>
      <sz val="9"/>
      <color theme="6" tint="-0.249977111117893"/>
      <name val="Arial"/>
      <family val="2"/>
    </font>
    <font>
      <b/>
      <vertAlign val="subscript"/>
      <sz val="9"/>
      <color theme="1"/>
      <name val="Arial"/>
      <family val="2"/>
    </font>
    <font>
      <vertAlign val="subscript"/>
      <sz val="9"/>
      <color theme="6" tint="-0.249977111117893"/>
      <name val="Arial"/>
      <family val="2"/>
    </font>
    <font>
      <b/>
      <sz val="8"/>
      <color theme="6" tint="-0.249977111117893"/>
      <name val="Arial"/>
      <family val="2"/>
    </font>
    <font>
      <sz val="10"/>
      <name val="Calibri"/>
      <family val="2"/>
      <scheme val="minor"/>
    </font>
    <font>
      <vertAlign val="superscript"/>
      <sz val="11"/>
      <name val="Arial"/>
      <family val="2"/>
    </font>
    <font>
      <b/>
      <strike/>
      <sz val="8"/>
      <name val="Arial"/>
      <family val="2"/>
    </font>
    <font>
      <b/>
      <vertAlign val="superscript"/>
      <sz val="8"/>
      <name val="Arial"/>
      <family val="2"/>
    </font>
    <font>
      <b/>
      <sz val="12"/>
      <name val="Arial"/>
      <family val="2"/>
    </font>
    <font>
      <sz val="12"/>
      <color theme="6" tint="-0.249977111117893"/>
      <name val="Arial"/>
      <family val="2"/>
    </font>
    <font>
      <b/>
      <u/>
      <sz val="11"/>
      <color theme="1"/>
      <name val="Arial"/>
      <family val="2"/>
    </font>
    <font>
      <b/>
      <sz val="10"/>
      <color theme="6" tint="-0.249977111117893"/>
      <name val="Arial"/>
      <family val="2"/>
    </font>
    <font>
      <sz val="10"/>
      <color theme="1"/>
      <name val="Calibri"/>
      <family val="2"/>
      <scheme val="minor"/>
    </font>
    <font>
      <i/>
      <sz val="8"/>
      <color theme="6" tint="-0.249977111117893"/>
      <name val="Arial"/>
      <family val="2"/>
    </font>
    <font>
      <b/>
      <sz val="8"/>
      <color indexed="8"/>
      <name val="Arial Narrow"/>
      <family val="2"/>
    </font>
    <font>
      <sz val="11"/>
      <name val="Calibri"/>
      <family val="2"/>
    </font>
    <font>
      <sz val="8"/>
      <name val="Arial Narrow"/>
      <family val="2"/>
    </font>
    <font>
      <sz val="6"/>
      <name val="Calibri"/>
      <family val="2"/>
    </font>
    <font>
      <sz val="11"/>
      <color theme="1"/>
      <name val="Calibri"/>
      <family val="2"/>
    </font>
    <font>
      <sz val="8"/>
      <color theme="1"/>
      <name val="Arial Narrow"/>
      <family val="2"/>
    </font>
    <font>
      <sz val="11"/>
      <color indexed="23"/>
      <name val="Arial"/>
      <family val="2"/>
    </font>
    <font>
      <strike/>
      <sz val="9"/>
      <color rgb="FFFF0000"/>
      <name val="Arial"/>
      <family val="2"/>
    </font>
    <font>
      <sz val="9"/>
      <color theme="0" tint="-0.34998626667073579"/>
      <name val="Arial"/>
      <family val="2"/>
    </font>
    <font>
      <b/>
      <sz val="10"/>
      <color rgb="FFFF0000"/>
      <name val="Arial"/>
      <family val="2"/>
    </font>
    <font>
      <b/>
      <sz val="9"/>
      <color rgb="FFFF0000"/>
      <name val="Arial"/>
      <family val="2"/>
    </font>
    <font>
      <b/>
      <strike/>
      <sz val="9"/>
      <color rgb="FFFF0000"/>
      <name val="Arial"/>
      <family val="2"/>
    </font>
    <font>
      <b/>
      <sz val="9"/>
      <color rgb="FF00B050"/>
      <name val="Arial"/>
      <family val="2"/>
    </font>
    <font>
      <sz val="9"/>
      <color rgb="FF00B050"/>
      <name val="Arial"/>
      <family val="2"/>
    </font>
    <font>
      <sz val="8"/>
      <color rgb="FF00B050"/>
      <name val="Arial"/>
      <family val="2"/>
    </font>
    <font>
      <strike/>
      <sz val="9"/>
      <name val="Arial"/>
      <family val="2"/>
    </font>
    <font>
      <sz val="8"/>
      <color theme="3" tint="-0.249977111117893"/>
      <name val="Arial"/>
      <family val="2"/>
    </font>
    <font>
      <vertAlign val="superscript"/>
      <sz val="9"/>
      <color theme="0"/>
      <name val="Arial"/>
      <family val="2"/>
    </font>
    <font>
      <vertAlign val="superscript"/>
      <sz val="9"/>
      <color theme="1"/>
      <name val="Arial"/>
      <family val="2"/>
    </font>
    <font>
      <vertAlign val="superscript"/>
      <sz val="7"/>
      <color theme="1"/>
      <name val="Arial"/>
      <family val="2"/>
    </font>
    <font>
      <sz val="7"/>
      <color theme="1"/>
      <name val="Arial"/>
      <family val="2"/>
    </font>
    <font>
      <i/>
      <sz val="9"/>
      <color theme="1"/>
      <name val="Arial"/>
      <family val="2"/>
    </font>
    <font>
      <b/>
      <vertAlign val="superscript"/>
      <sz val="9"/>
      <name val="Arial"/>
      <family val="2"/>
    </font>
    <font>
      <b/>
      <vertAlign val="superscript"/>
      <sz val="9"/>
      <color theme="1"/>
      <name val="Arial"/>
      <family val="2"/>
    </font>
    <font>
      <b/>
      <sz val="11"/>
      <color rgb="FF00B050"/>
      <name val="Arial"/>
      <family val="2"/>
    </font>
    <font>
      <b/>
      <sz val="10"/>
      <color rgb="FF00B050"/>
      <name val="Arial"/>
      <family val="2"/>
    </font>
    <font>
      <u/>
      <sz val="10"/>
      <color theme="10"/>
      <name val="Arial"/>
      <family val="2"/>
    </font>
    <font>
      <b/>
      <vertAlign val="superscript"/>
      <sz val="11"/>
      <name val="Arial"/>
      <family val="2"/>
    </font>
    <font>
      <b/>
      <sz val="9"/>
      <color theme="0" tint="-0.499984740745262"/>
      <name val="Arial"/>
      <family val="2"/>
    </font>
    <font>
      <sz val="9"/>
      <color theme="0" tint="-0.499984740745262"/>
      <name val="Arial"/>
      <family val="2"/>
    </font>
    <font>
      <vertAlign val="superscript"/>
      <sz val="11"/>
      <color theme="0" tint="-0.499984740745262"/>
      <name val="Arial"/>
      <family val="2"/>
    </font>
    <font>
      <b/>
      <strike/>
      <sz val="9"/>
      <color theme="0" tint="-0.499984740745262"/>
      <name val="Arial"/>
      <family val="2"/>
    </font>
    <font>
      <sz val="11"/>
      <color theme="1"/>
      <name val="Calibri"/>
      <family val="2"/>
      <scheme val="minor"/>
    </font>
    <font>
      <strike/>
      <sz val="8"/>
      <color theme="1"/>
      <name val="Arial"/>
      <family val="2"/>
    </font>
    <font>
      <b/>
      <sz val="16"/>
      <color rgb="FF000000"/>
      <name val="Arial"/>
      <family val="2"/>
    </font>
    <font>
      <sz val="9"/>
      <color rgb="FF000000"/>
      <name val="Arial"/>
      <family val="2"/>
    </font>
    <font>
      <b/>
      <u/>
      <sz val="10"/>
      <name val="Arial"/>
      <family val="2"/>
    </font>
    <font>
      <b/>
      <sz val="10"/>
      <color rgb="FF000000"/>
      <name val="Arial"/>
      <family val="2"/>
    </font>
    <font>
      <u/>
      <sz val="10"/>
      <color theme="1"/>
      <name val="Arial"/>
      <family val="2"/>
    </font>
    <font>
      <b/>
      <u/>
      <sz val="10"/>
      <color theme="1"/>
      <name val="Arial"/>
      <family val="2"/>
    </font>
    <font>
      <sz val="8"/>
      <name val="Aptos Narrow"/>
      <family val="2"/>
    </font>
    <font>
      <strike/>
      <sz val="11"/>
      <color rgb="FFFF0000"/>
      <name val="Calibri"/>
      <family val="2"/>
      <scheme val="minor"/>
    </font>
    <font>
      <strike/>
      <sz val="9"/>
      <color theme="1"/>
      <name val="Arial"/>
      <family val="2"/>
    </font>
    <font>
      <sz val="9"/>
      <color rgb="FF000000"/>
      <name val="Aptos Narrow"/>
      <family val="2"/>
    </font>
    <font>
      <b/>
      <sz val="9"/>
      <color rgb="FF000000"/>
      <name val="Arial"/>
      <family val="2"/>
    </font>
    <font>
      <b/>
      <u/>
      <sz val="9"/>
      <color rgb="FF000000"/>
      <name val="Arial"/>
      <family val="2"/>
    </font>
    <font>
      <b/>
      <strike/>
      <sz val="8"/>
      <color rgb="FFFF0000"/>
      <name val="Arial"/>
      <family val="2"/>
    </font>
    <font>
      <b/>
      <strike/>
      <sz val="10"/>
      <color rgb="FFFF0000"/>
      <name val="Arial"/>
      <family val="2"/>
    </font>
    <font>
      <strike/>
      <sz val="11"/>
      <color rgb="FFFF0000"/>
      <name val="Arial"/>
      <family val="2"/>
    </font>
    <font>
      <sz val="8"/>
      <color theme="1" tint="0.499984740745262"/>
      <name val="Arial"/>
      <family val="2"/>
    </font>
    <font>
      <b/>
      <sz val="9"/>
      <color indexed="81"/>
      <name val="Arial"/>
      <family val="2"/>
    </font>
    <font>
      <b/>
      <sz val="8"/>
      <color rgb="FFFF0000"/>
      <name val="Arial"/>
      <family val="2"/>
    </font>
    <font>
      <u/>
      <sz val="8"/>
      <color rgb="FFFF0000"/>
      <name val="Arial"/>
      <family val="2"/>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4"/>
        <bgColor indexed="64"/>
      </patternFill>
    </fill>
    <fill>
      <patternFill patternType="lightUp">
        <fgColor theme="2" tint="-0.499984740745262"/>
        <bgColor theme="0"/>
      </patternFill>
    </fill>
    <fill>
      <patternFill patternType="solid">
        <fgColor indexed="44"/>
        <bgColor indexed="9"/>
      </patternFill>
    </fill>
    <fill>
      <patternFill patternType="lightTrellis"/>
    </fill>
    <fill>
      <patternFill patternType="solid">
        <fgColor theme="2" tint="-9.9978637043366805E-2"/>
        <bgColor indexed="64"/>
      </patternFill>
    </fill>
    <fill>
      <patternFill patternType="gray0625">
        <fgColor indexed="23"/>
        <bgColor indexed="9"/>
      </patternFill>
    </fill>
    <fill>
      <patternFill patternType="solid">
        <fgColor indexed="9"/>
        <bgColor indexed="64"/>
      </patternFill>
    </fill>
    <fill>
      <patternFill patternType="solid">
        <fgColor indexed="11"/>
        <bgColor indexed="64"/>
      </patternFill>
    </fill>
    <fill>
      <patternFill patternType="solid">
        <fgColor indexed="44"/>
        <bgColor indexed="64"/>
      </patternFill>
    </fill>
    <fill>
      <patternFill patternType="solid">
        <fgColor theme="2" tint="-0.249977111117893"/>
        <bgColor indexed="64"/>
      </patternFill>
    </fill>
    <fill>
      <patternFill patternType="gray0625">
        <bgColor indexed="4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bgColor indexed="64"/>
      </patternFill>
    </fill>
    <fill>
      <patternFill patternType="solid">
        <fgColor theme="0" tint="-0.34998626667073579"/>
        <bgColor indexed="64"/>
      </patternFill>
    </fill>
    <fill>
      <patternFill patternType="solid">
        <fgColor theme="2"/>
        <bgColor indexed="64"/>
      </patternFill>
    </fill>
    <fill>
      <patternFill patternType="darkGrid">
        <bgColor theme="0" tint="-0.14996795556505021"/>
      </patternFill>
    </fill>
    <fill>
      <patternFill patternType="solid">
        <fgColor theme="0" tint="-4.9989318521683403E-2"/>
        <bgColor indexed="64"/>
      </patternFill>
    </fill>
  </fills>
  <borders count="70">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auto="1"/>
      </left>
      <right/>
      <top style="medium">
        <color auto="1"/>
      </top>
      <bottom style="medium">
        <color auto="1"/>
      </bottom>
      <diagonal/>
    </border>
    <border>
      <left/>
      <right style="thin">
        <color auto="1"/>
      </right>
      <top/>
      <bottom style="medium">
        <color auto="1"/>
      </bottom>
      <diagonal/>
    </border>
  </borders>
  <cellStyleXfs count="10">
    <xf numFmtId="0" fontId="0" fillId="0" borderId="0"/>
    <xf numFmtId="0" fontId="3" fillId="0" borderId="0"/>
    <xf numFmtId="9" fontId="36" fillId="0" borderId="0" applyFont="0" applyFill="0" applyBorder="0" applyAlignment="0" applyProtection="0"/>
    <xf numFmtId="9" fontId="36" fillId="0" borderId="0" applyFont="0" applyFill="0" applyBorder="0" applyAlignment="0" applyProtection="0"/>
    <xf numFmtId="0" fontId="39" fillId="0" borderId="0" applyNumberFormat="0" applyFill="0" applyBorder="0" applyAlignment="0" applyProtection="0">
      <alignment vertical="top"/>
      <protection locked="0"/>
    </xf>
    <xf numFmtId="9" fontId="36" fillId="0" borderId="0" applyFont="0" applyFill="0" applyBorder="0" applyAlignment="0" applyProtection="0"/>
    <xf numFmtId="0" fontId="55" fillId="0" borderId="0" applyNumberFormat="0" applyFill="0" applyBorder="0" applyAlignment="0" applyProtection="0"/>
    <xf numFmtId="9" fontId="36" fillId="0" borderId="0" applyFont="0" applyFill="0" applyBorder="0" applyAlignment="0" applyProtection="0"/>
    <xf numFmtId="44" fontId="151" fillId="0" borderId="0" applyFont="0" applyFill="0" applyBorder="0" applyAlignment="0" applyProtection="0"/>
    <xf numFmtId="9" fontId="151" fillId="0" borderId="0" applyFont="0" applyFill="0" applyBorder="0" applyAlignment="0" applyProtection="0"/>
  </cellStyleXfs>
  <cellXfs count="1640">
    <xf numFmtId="0" fontId="0" fillId="0" borderId="0" xfId="0"/>
    <xf numFmtId="0" fontId="5" fillId="2" borderId="2" xfId="0" applyFont="1" applyFill="1" applyBorder="1" applyAlignment="1">
      <alignment horizontal="center" vertical="center"/>
    </xf>
    <xf numFmtId="0" fontId="5" fillId="2" borderId="5" xfId="0" applyFont="1" applyFill="1" applyBorder="1" applyAlignment="1">
      <alignment vertical="center" wrapText="1"/>
    </xf>
    <xf numFmtId="0" fontId="5" fillId="2" borderId="7" xfId="0" applyFont="1" applyFill="1" applyBorder="1" applyAlignment="1">
      <alignment horizontal="center" vertical="center"/>
    </xf>
    <xf numFmtId="0" fontId="6" fillId="2" borderId="7"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4" fillId="0" borderId="7" xfId="0" quotePrefix="1" applyFont="1" applyBorder="1" applyAlignment="1">
      <alignment horizontal="left" vertical="center" wrapText="1"/>
    </xf>
    <xf numFmtId="0" fontId="2" fillId="2" borderId="2" xfId="0" applyFont="1" applyFill="1" applyBorder="1" applyAlignment="1">
      <alignment horizontal="center" vertical="center"/>
    </xf>
    <xf numFmtId="0" fontId="4" fillId="4" borderId="2" xfId="0" applyFont="1" applyFill="1" applyBorder="1" applyAlignment="1">
      <alignment horizontal="left" vertical="top" wrapText="1"/>
    </xf>
    <xf numFmtId="0" fontId="2" fillId="2" borderId="7" xfId="0" applyFont="1" applyFill="1" applyBorder="1" applyAlignment="1">
      <alignment horizontal="center" vertical="center" wrapText="1"/>
    </xf>
    <xf numFmtId="0" fontId="4" fillId="0" borderId="9" xfId="0" applyFont="1" applyBorder="1" applyAlignment="1">
      <alignment horizontal="left" vertical="center" wrapText="1"/>
    </xf>
    <xf numFmtId="0" fontId="4" fillId="0" borderId="7" xfId="0" applyFont="1" applyBorder="1" applyAlignment="1">
      <alignment horizontal="left" vertical="center" wrapText="1"/>
    </xf>
    <xf numFmtId="0" fontId="4" fillId="5" borderId="2" xfId="0" applyFont="1" applyFill="1" applyBorder="1" applyAlignment="1">
      <alignment horizontal="left" vertical="top"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2" xfId="0" quotePrefix="1" applyFont="1" applyBorder="1" applyAlignment="1">
      <alignment horizontal="left" vertical="center" wrapText="1"/>
    </xf>
    <xf numFmtId="0" fontId="2" fillId="2" borderId="13" xfId="0" applyFont="1" applyFill="1" applyBorder="1" applyAlignment="1">
      <alignment horizontal="center" vertical="center" wrapText="1"/>
    </xf>
    <xf numFmtId="0" fontId="4" fillId="0" borderId="13"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quotePrefix="1" applyFont="1" applyBorder="1" applyAlignment="1">
      <alignment horizontal="left" vertical="center" wrapText="1"/>
    </xf>
    <xf numFmtId="0" fontId="4" fillId="4"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3" borderId="7" xfId="0" applyFont="1" applyFill="1" applyBorder="1" applyAlignment="1">
      <alignment horizontal="center" vertical="center" wrapText="1"/>
    </xf>
    <xf numFmtId="0" fontId="6" fillId="3" borderId="5" xfId="0" applyFont="1" applyFill="1" applyBorder="1" applyAlignment="1">
      <alignment vertical="center" wrapText="1"/>
    </xf>
    <xf numFmtId="0" fontId="2" fillId="3" borderId="7" xfId="0" applyFont="1" applyFill="1" applyBorder="1" applyAlignment="1">
      <alignment horizontal="center" vertical="center" wrapText="1"/>
    </xf>
    <xf numFmtId="0" fontId="4" fillId="5" borderId="7" xfId="0" applyFont="1" applyFill="1" applyBorder="1" applyAlignment="1">
      <alignment horizontal="left" vertical="top" wrapText="1"/>
    </xf>
    <xf numFmtId="0" fontId="2" fillId="3" borderId="2" xfId="0" applyFont="1" applyFill="1" applyBorder="1" applyAlignment="1">
      <alignment horizontal="center" vertical="center" wrapText="1"/>
    </xf>
    <xf numFmtId="0" fontId="4" fillId="0" borderId="12" xfId="0" quotePrefix="1" applyFont="1" applyBorder="1" applyAlignment="1">
      <alignment horizontal="left" vertical="center" wrapText="1"/>
    </xf>
    <xf numFmtId="0" fontId="2" fillId="3" borderId="13" xfId="0" applyFont="1" applyFill="1" applyBorder="1" applyAlignment="1">
      <alignment horizontal="center" vertical="center" wrapText="1"/>
    </xf>
    <xf numFmtId="0" fontId="4" fillId="0" borderId="13" xfId="0" quotePrefix="1" applyFont="1" applyBorder="1" applyAlignment="1">
      <alignment horizontal="left" vertical="center" wrapText="1"/>
    </xf>
    <xf numFmtId="0" fontId="4" fillId="0" borderId="13" xfId="0" applyFont="1" applyBorder="1" applyAlignment="1">
      <alignment horizontal="left" vertical="center"/>
    </xf>
    <xf numFmtId="0" fontId="2" fillId="3" borderId="1"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5" xfId="0" applyFont="1" applyFill="1" applyBorder="1" applyAlignment="1">
      <alignment vertical="center" wrapText="1"/>
    </xf>
    <xf numFmtId="0" fontId="6" fillId="7" borderId="5" xfId="0" applyFont="1" applyFill="1" applyBorder="1" applyAlignment="1">
      <alignment vertical="center" wrapText="1"/>
    </xf>
    <xf numFmtId="0" fontId="2" fillId="7" borderId="7" xfId="0" applyFont="1" applyFill="1" applyBorder="1" applyAlignment="1">
      <alignment horizontal="center" vertical="center" wrapText="1"/>
    </xf>
    <xf numFmtId="0" fontId="9" fillId="8" borderId="7" xfId="0" applyFont="1" applyFill="1" applyBorder="1" applyAlignment="1">
      <alignment horizontal="left" vertical="center" wrapText="1"/>
    </xf>
    <xf numFmtId="0" fontId="9" fillId="0" borderId="7" xfId="0" applyFont="1" applyBorder="1" applyAlignment="1">
      <alignment horizontal="left" vertical="center" wrapText="1"/>
    </xf>
    <xf numFmtId="0" fontId="4" fillId="4" borderId="7" xfId="0" applyFont="1" applyFill="1" applyBorder="1" applyAlignment="1">
      <alignment horizontal="left" vertical="top" wrapText="1"/>
    </xf>
    <xf numFmtId="0" fontId="2" fillId="7" borderId="2" xfId="0" applyFont="1" applyFill="1" applyBorder="1" applyAlignment="1">
      <alignment horizontal="center" vertical="center" wrapText="1"/>
    </xf>
    <xf numFmtId="0" fontId="9" fillId="8" borderId="2" xfId="0" applyFont="1" applyFill="1" applyBorder="1" applyAlignment="1">
      <alignment horizontal="left" vertical="center" wrapText="1"/>
    </xf>
    <xf numFmtId="0" fontId="4" fillId="8" borderId="7" xfId="0" applyFont="1" applyFill="1" applyBorder="1" applyAlignment="1">
      <alignment horizontal="left" vertical="center" wrapText="1"/>
    </xf>
    <xf numFmtId="0" fontId="4" fillId="8" borderId="2" xfId="0" applyFont="1" applyFill="1" applyBorder="1" applyAlignment="1">
      <alignment horizontal="left" vertical="center" wrapText="1"/>
    </xf>
    <xf numFmtId="0" fontId="2" fillId="0" borderId="2" xfId="0" quotePrefix="1" applyFont="1" applyBorder="1" applyAlignment="1">
      <alignment horizontal="left" vertical="center" wrapText="1"/>
    </xf>
    <xf numFmtId="0" fontId="9" fillId="0" borderId="2" xfId="0" applyFont="1" applyBorder="1" applyAlignment="1">
      <alignment horizontal="left" vertical="center" wrapText="1"/>
    </xf>
    <xf numFmtId="0" fontId="9" fillId="0" borderId="2" xfId="0" quotePrefix="1" applyFont="1" applyBorder="1" applyAlignment="1">
      <alignment horizontal="left" vertical="center" wrapText="1"/>
    </xf>
    <xf numFmtId="0" fontId="4" fillId="5" borderId="2" xfId="0" quotePrefix="1" applyFont="1" applyFill="1" applyBorder="1" applyAlignment="1">
      <alignment horizontal="left" vertical="top" wrapText="1"/>
    </xf>
    <xf numFmtId="0" fontId="4" fillId="0" borderId="2" xfId="0" applyFont="1" applyBorder="1" applyAlignment="1">
      <alignment vertical="center" wrapText="1"/>
    </xf>
    <xf numFmtId="0" fontId="2" fillId="7" borderId="12" xfId="0" applyFont="1" applyFill="1" applyBorder="1" applyAlignment="1">
      <alignment horizontal="center" vertical="center" wrapText="1"/>
    </xf>
    <xf numFmtId="0" fontId="4" fillId="8" borderId="12" xfId="0" applyFont="1" applyFill="1" applyBorder="1" applyAlignment="1">
      <alignment horizontal="left" vertical="center" wrapText="1"/>
    </xf>
    <xf numFmtId="0" fontId="4" fillId="4" borderId="12" xfId="0" applyFont="1" applyFill="1" applyBorder="1" applyAlignment="1">
      <alignment horizontal="left" vertical="top" wrapText="1"/>
    </xf>
    <xf numFmtId="0" fontId="4" fillId="4" borderId="12" xfId="0" quotePrefix="1" applyFont="1" applyFill="1" applyBorder="1" applyAlignment="1">
      <alignment horizontal="left" vertical="top" wrapText="1"/>
    </xf>
    <xf numFmtId="0" fontId="2" fillId="7" borderId="1" xfId="0" applyFont="1" applyFill="1" applyBorder="1" applyAlignment="1">
      <alignment horizontal="center" vertical="center" wrapText="1"/>
    </xf>
    <xf numFmtId="0" fontId="4" fillId="0" borderId="8" xfId="0" applyFont="1" applyBorder="1" applyAlignment="1">
      <alignment horizontal="left" vertical="center" wrapText="1"/>
    </xf>
    <xf numFmtId="0" fontId="2" fillId="0" borderId="9" xfId="0" applyFont="1" applyBorder="1" applyAlignment="1">
      <alignment horizontal="left" vertical="center" wrapText="1"/>
    </xf>
    <xf numFmtId="0" fontId="4" fillId="0" borderId="5" xfId="0" applyFont="1" applyBorder="1" applyAlignment="1">
      <alignment horizontal="left" vertical="center" wrapText="1"/>
    </xf>
    <xf numFmtId="0" fontId="2" fillId="0" borderId="7" xfId="0" applyFont="1" applyBorder="1" applyAlignment="1">
      <alignment horizontal="left" vertical="center" wrapText="1"/>
    </xf>
    <xf numFmtId="0" fontId="5" fillId="9" borderId="6" xfId="0" applyFont="1" applyFill="1" applyBorder="1" applyAlignment="1">
      <alignment horizontal="center" vertical="center" wrapText="1"/>
    </xf>
    <xf numFmtId="0" fontId="13" fillId="0" borderId="0" xfId="0" applyFont="1"/>
    <xf numFmtId="0" fontId="2" fillId="9" borderId="2" xfId="0" applyFont="1" applyFill="1" applyBorder="1" applyAlignment="1">
      <alignment horizontal="center" vertical="center" wrapText="1"/>
    </xf>
    <xf numFmtId="0" fontId="4" fillId="0" borderId="17" xfId="0" applyFont="1" applyBorder="1" applyAlignment="1">
      <alignment horizontal="left" vertical="center" wrapText="1"/>
    </xf>
    <xf numFmtId="0" fontId="9" fillId="0" borderId="6" xfId="0" applyFont="1" applyBorder="1" applyAlignment="1">
      <alignment horizontal="left" vertical="center" wrapText="1"/>
    </xf>
    <xf numFmtId="0" fontId="4" fillId="0" borderId="6" xfId="0" quotePrefix="1" applyFont="1" applyBorder="1" applyAlignment="1">
      <alignment horizontal="left" vertical="center" wrapText="1"/>
    </xf>
    <xf numFmtId="0" fontId="4" fillId="4" borderId="6" xfId="0" applyFont="1" applyFill="1" applyBorder="1" applyAlignment="1">
      <alignment horizontal="left" vertical="top" wrapText="1"/>
    </xf>
    <xf numFmtId="0" fontId="4" fillId="0" borderId="18" xfId="0" applyFont="1" applyBorder="1" applyAlignment="1">
      <alignment horizontal="left" vertical="center" wrapText="1"/>
    </xf>
    <xf numFmtId="0" fontId="5" fillId="10" borderId="7" xfId="0" applyFont="1" applyFill="1" applyBorder="1" applyAlignment="1">
      <alignment horizontal="center" vertical="center" wrapText="1"/>
    </xf>
    <xf numFmtId="0" fontId="6" fillId="10" borderId="4" xfId="0" applyFont="1" applyFill="1" applyBorder="1" applyAlignment="1">
      <alignment vertical="center" wrapText="1"/>
    </xf>
    <xf numFmtId="0" fontId="2" fillId="10" borderId="7" xfId="0" applyFont="1" applyFill="1" applyBorder="1" applyAlignment="1">
      <alignment horizontal="center" vertical="center" wrapText="1"/>
    </xf>
    <xf numFmtId="0" fontId="4" fillId="0" borderId="7" xfId="0" applyFont="1" applyBorder="1" applyAlignment="1">
      <alignment horizontal="left" vertical="center"/>
    </xf>
    <xf numFmtId="0" fontId="2" fillId="10" borderId="2" xfId="0" applyFont="1" applyFill="1" applyBorder="1" applyAlignment="1">
      <alignment horizontal="center" vertical="center" wrapText="1"/>
    </xf>
    <xf numFmtId="9" fontId="4" fillId="0" borderId="2" xfId="0" quotePrefix="1" applyNumberFormat="1" applyFont="1" applyBorder="1" applyAlignment="1">
      <alignment horizontal="left" vertical="center" wrapText="1"/>
    </xf>
    <xf numFmtId="0" fontId="4" fillId="8" borderId="2" xfId="0" quotePrefix="1" applyFont="1" applyFill="1" applyBorder="1" applyAlignment="1">
      <alignment horizontal="left" vertical="center" wrapText="1"/>
    </xf>
    <xf numFmtId="0" fontId="6" fillId="3" borderId="4" xfId="0" applyFont="1" applyFill="1" applyBorder="1" applyAlignment="1">
      <alignment vertical="center" wrapText="1"/>
    </xf>
    <xf numFmtId="0" fontId="2" fillId="8" borderId="2" xfId="0" applyFont="1" applyFill="1" applyBorder="1" applyAlignment="1">
      <alignment horizontal="left" vertical="center" wrapText="1"/>
    </xf>
    <xf numFmtId="0" fontId="6" fillId="7" borderId="4" xfId="0" applyFont="1" applyFill="1" applyBorder="1" applyAlignment="1">
      <alignment vertical="center" wrapText="1"/>
    </xf>
    <xf numFmtId="0" fontId="2" fillId="0" borderId="7" xfId="0" applyFont="1" applyBorder="1" applyAlignment="1">
      <alignment horizontal="left" vertical="center"/>
    </xf>
    <xf numFmtId="0" fontId="2" fillId="0" borderId="7" xfId="0" quotePrefix="1" applyFont="1" applyBorder="1" applyAlignment="1">
      <alignment horizontal="left" vertical="center"/>
    </xf>
    <xf numFmtId="0" fontId="4" fillId="0" borderId="7" xfId="0" quotePrefix="1" applyFont="1" applyBorder="1" applyAlignment="1">
      <alignment horizontal="left" vertical="center"/>
    </xf>
    <xf numFmtId="0" fontId="2" fillId="0" borderId="2" xfId="0" applyFont="1" applyBorder="1" applyAlignment="1">
      <alignment horizontal="left" vertical="center"/>
    </xf>
    <xf numFmtId="0" fontId="2" fillId="0" borderId="2" xfId="0" quotePrefix="1" applyFont="1" applyBorder="1" applyAlignment="1">
      <alignment horizontal="left" vertical="center"/>
    </xf>
    <xf numFmtId="0" fontId="4" fillId="0" borderId="2" xfId="0" quotePrefix="1" applyFont="1" applyBorder="1" applyAlignment="1">
      <alignment horizontal="left" vertical="center"/>
    </xf>
    <xf numFmtId="0" fontId="5" fillId="9" borderId="7" xfId="0" applyFont="1" applyFill="1" applyBorder="1" applyAlignment="1">
      <alignment horizontal="center" vertical="center" wrapText="1"/>
    </xf>
    <xf numFmtId="0" fontId="6" fillId="9" borderId="4" xfId="0" applyFont="1" applyFill="1" applyBorder="1" applyAlignment="1">
      <alignment vertical="center" wrapText="1"/>
    </xf>
    <xf numFmtId="0" fontId="2" fillId="9" borderId="7" xfId="0" applyFont="1" applyFill="1" applyBorder="1" applyAlignment="1">
      <alignment horizontal="center" vertical="center" wrapText="1"/>
    </xf>
    <xf numFmtId="0" fontId="4" fillId="4" borderId="2" xfId="0" quotePrefix="1" applyFont="1" applyFill="1" applyBorder="1" applyAlignment="1">
      <alignment horizontal="left" vertical="top" wrapText="1"/>
    </xf>
    <xf numFmtId="0" fontId="2" fillId="9" borderId="13" xfId="0" applyFont="1" applyFill="1" applyBorder="1" applyAlignment="1">
      <alignment horizontal="center" vertical="center" wrapText="1"/>
    </xf>
    <xf numFmtId="0" fontId="2" fillId="0" borderId="7" xfId="0" applyFont="1" applyBorder="1" applyAlignment="1">
      <alignment vertical="center" wrapText="1"/>
    </xf>
    <xf numFmtId="0" fontId="4" fillId="0" borderId="1" xfId="0" applyFont="1" applyBorder="1" applyAlignment="1">
      <alignment horizontal="left" vertical="center"/>
    </xf>
    <xf numFmtId="0" fontId="2" fillId="9" borderId="1" xfId="0" applyFont="1" applyFill="1" applyBorder="1" applyAlignment="1">
      <alignment horizontal="left" vertical="center" wrapText="1"/>
    </xf>
    <xf numFmtId="0" fontId="6" fillId="3" borderId="7"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4" fillId="0" borderId="9" xfId="0" applyFont="1" applyBorder="1" applyAlignment="1">
      <alignment horizontal="left" vertical="center" wrapText="1"/>
    </xf>
    <xf numFmtId="0" fontId="4" fillId="4" borderId="7" xfId="0" quotePrefix="1" applyFont="1" applyFill="1" applyBorder="1" applyAlignment="1">
      <alignment horizontal="left" vertical="top"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5" fillId="2" borderId="7" xfId="0" applyFont="1" applyFill="1" applyBorder="1" applyAlignment="1">
      <alignment horizontal="center" vertical="center" wrapText="1"/>
    </xf>
    <xf numFmtId="0" fontId="6" fillId="2" borderId="15" xfId="0" applyFont="1" applyFill="1" applyBorder="1" applyAlignment="1">
      <alignment vertical="center" wrapText="1"/>
    </xf>
    <xf numFmtId="0" fontId="2" fillId="0" borderId="7" xfId="0" quotePrefix="1" applyFont="1" applyBorder="1" applyAlignment="1">
      <alignment horizontal="left" vertical="center" wrapText="1"/>
    </xf>
    <xf numFmtId="0" fontId="2" fillId="0" borderId="6" xfId="0" applyFont="1" applyBorder="1" applyAlignment="1">
      <alignment horizontal="left" vertical="center" wrapText="1"/>
    </xf>
    <xf numFmtId="0" fontId="4" fillId="4" borderId="1" xfId="0" quotePrefix="1" applyFont="1" applyFill="1" applyBorder="1" applyAlignment="1">
      <alignment horizontal="left" vertical="top" wrapText="1"/>
    </xf>
    <xf numFmtId="0" fontId="2" fillId="10" borderId="13" xfId="0" applyFont="1" applyFill="1" applyBorder="1" applyAlignment="1">
      <alignment horizontal="center" vertical="center" wrapText="1"/>
    </xf>
    <xf numFmtId="0" fontId="4" fillId="4" borderId="6" xfId="0" quotePrefix="1" applyFont="1" applyFill="1" applyBorder="1" applyAlignment="1">
      <alignment horizontal="left" vertical="top" wrapText="1"/>
    </xf>
    <xf numFmtId="0" fontId="0" fillId="0" borderId="0" xfId="0" applyAlignment="1">
      <alignment horizontal="center" vertical="center"/>
    </xf>
    <xf numFmtId="0" fontId="15" fillId="0" borderId="0" xfId="0" applyFont="1"/>
    <xf numFmtId="0" fontId="5" fillId="5" borderId="15" xfId="0" applyFont="1" applyFill="1" applyBorder="1" applyAlignment="1">
      <alignment horizontal="center" vertical="center" wrapText="1"/>
    </xf>
    <xf numFmtId="0" fontId="5" fillId="5" borderId="4" xfId="0" applyFont="1" applyFill="1" applyBorder="1" applyAlignment="1">
      <alignment vertical="center" wrapText="1"/>
    </xf>
    <xf numFmtId="0" fontId="4" fillId="5" borderId="4" xfId="0" applyFont="1" applyFill="1" applyBorder="1" applyAlignment="1">
      <alignment vertical="center" wrapText="1"/>
    </xf>
    <xf numFmtId="0" fontId="2" fillId="5" borderId="7" xfId="0" applyFont="1" applyFill="1" applyBorder="1" applyAlignment="1">
      <alignment horizontal="center" vertical="center" wrapText="1"/>
    </xf>
    <xf numFmtId="0" fontId="2" fillId="0" borderId="0" xfId="0" applyFont="1" applyAlignment="1">
      <alignment vertical="center" wrapText="1"/>
    </xf>
    <xf numFmtId="0" fontId="16" fillId="11" borderId="0" xfId="0" applyFont="1" applyFill="1"/>
    <xf numFmtId="0" fontId="13" fillId="0" borderId="0" xfId="0" applyFont="1" applyAlignment="1">
      <alignment vertical="center"/>
    </xf>
    <xf numFmtId="0" fontId="5" fillId="5" borderId="7" xfId="0" applyFont="1" applyFill="1" applyBorder="1" applyAlignment="1">
      <alignment vertical="center" wrapText="1"/>
    </xf>
    <xf numFmtId="0" fontId="0" fillId="0" borderId="19" xfId="0" applyBorder="1" applyAlignment="1">
      <alignment horizontal="center" vertical="center"/>
    </xf>
    <xf numFmtId="0" fontId="5" fillId="2" borderId="7" xfId="0" applyFont="1" applyFill="1" applyBorder="1" applyAlignment="1">
      <alignment vertical="center" wrapText="1"/>
    </xf>
    <xf numFmtId="0" fontId="5" fillId="10" borderId="7" xfId="0" applyFont="1" applyFill="1" applyBorder="1" applyAlignment="1">
      <alignment vertical="center" wrapText="1"/>
    </xf>
    <xf numFmtId="0" fontId="6" fillId="3" borderId="7" xfId="0" applyFont="1" applyFill="1" applyBorder="1" applyAlignment="1">
      <alignment vertical="center" wrapText="1"/>
    </xf>
    <xf numFmtId="0" fontId="2" fillId="0" borderId="1" xfId="0" applyFont="1" applyBorder="1" applyAlignment="1">
      <alignment vertical="center" wrapText="1"/>
    </xf>
    <xf numFmtId="0" fontId="5" fillId="9" borderId="7" xfId="0" applyFont="1" applyFill="1" applyBorder="1" applyAlignment="1">
      <alignment vertical="center" wrapText="1"/>
    </xf>
    <xf numFmtId="0" fontId="5" fillId="7" borderId="7" xfId="0" applyFont="1" applyFill="1" applyBorder="1" applyAlignment="1">
      <alignment vertical="center" wrapText="1"/>
    </xf>
    <xf numFmtId="0" fontId="5" fillId="3" borderId="7" xfId="0" applyFont="1" applyFill="1" applyBorder="1" applyAlignment="1">
      <alignment vertical="center" wrapText="1"/>
    </xf>
    <xf numFmtId="0" fontId="6" fillId="6" borderId="7" xfId="0" applyFont="1" applyFill="1" applyBorder="1" applyAlignment="1">
      <alignment vertical="center" wrapText="1"/>
    </xf>
    <xf numFmtId="0" fontId="6" fillId="3" borderId="14" xfId="0" applyFont="1" applyFill="1" applyBorder="1" applyAlignment="1">
      <alignment vertical="center" wrapText="1"/>
    </xf>
    <xf numFmtId="0" fontId="6" fillId="2" borderId="4" xfId="0" applyFont="1" applyFill="1" applyBorder="1" applyAlignment="1">
      <alignment vertical="center" wrapText="1"/>
    </xf>
    <xf numFmtId="0" fontId="6" fillId="10" borderId="5" xfId="0" applyFont="1" applyFill="1" applyBorder="1" applyAlignment="1">
      <alignment vertical="center" wrapText="1"/>
    </xf>
    <xf numFmtId="0" fontId="6" fillId="9" borderId="15" xfId="0" applyFont="1" applyFill="1" applyBorder="1" applyAlignment="1">
      <alignment vertical="center" wrapText="1"/>
    </xf>
    <xf numFmtId="0" fontId="17" fillId="0" borderId="0" xfId="0" applyFont="1"/>
    <xf numFmtId="0" fontId="1" fillId="0" borderId="0" xfId="0" applyFont="1"/>
    <xf numFmtId="0" fontId="20" fillId="0" borderId="0" xfId="0" applyFont="1"/>
    <xf numFmtId="0" fontId="20" fillId="0" borderId="0" xfId="0" applyFont="1" applyAlignment="1">
      <alignment vertical="center"/>
    </xf>
    <xf numFmtId="0" fontId="1" fillId="0" borderId="0" xfId="0" applyFont="1" applyAlignment="1">
      <alignment horizontal="left" vertical="center" wrapText="1"/>
    </xf>
    <xf numFmtId="0" fontId="24" fillId="0" borderId="0" xfId="0" applyFont="1"/>
    <xf numFmtId="0" fontId="9" fillId="0" borderId="0" xfId="0" applyFont="1"/>
    <xf numFmtId="0" fontId="25" fillId="0" borderId="0" xfId="0" applyFont="1" applyAlignment="1">
      <alignment vertical="center"/>
    </xf>
    <xf numFmtId="0" fontId="29" fillId="0" borderId="0" xfId="0" applyFont="1" applyAlignment="1">
      <alignment vertical="top" wrapText="1"/>
    </xf>
    <xf numFmtId="0" fontId="18" fillId="0" borderId="0" xfId="0" applyFont="1" applyAlignment="1">
      <alignment vertical="top" wrapText="1"/>
    </xf>
    <xf numFmtId="0" fontId="35" fillId="0" borderId="0" xfId="0" applyFont="1"/>
    <xf numFmtId="0" fontId="39" fillId="0" borderId="0" xfId="4" applyAlignment="1">
      <alignment vertical="center" wrapText="1"/>
      <protection locked="0"/>
    </xf>
    <xf numFmtId="0" fontId="2" fillId="0" borderId="0" xfId="0" applyFont="1" applyAlignment="1">
      <alignment vertical="top"/>
    </xf>
    <xf numFmtId="0" fontId="39" fillId="0" borderId="0" xfId="4" applyAlignment="1" applyProtection="1">
      <alignment horizontal="left" vertical="center"/>
    </xf>
    <xf numFmtId="0" fontId="24" fillId="0" borderId="0" xfId="0" applyFont="1" applyProtection="1">
      <protection locked="0"/>
    </xf>
    <xf numFmtId="0" fontId="9" fillId="0" borderId="0" xfId="0" applyFont="1" applyAlignment="1">
      <alignment wrapText="1"/>
    </xf>
    <xf numFmtId="0" fontId="40" fillId="0" borderId="0" xfId="0" applyFont="1"/>
    <xf numFmtId="0" fontId="35" fillId="0" borderId="0" xfId="0" applyFont="1" applyAlignment="1">
      <alignment vertical="center" wrapText="1"/>
    </xf>
    <xf numFmtId="0" fontId="30" fillId="0" borderId="0" xfId="0" applyFont="1" applyAlignment="1">
      <alignment vertical="center" wrapText="1"/>
    </xf>
    <xf numFmtId="0" fontId="41" fillId="0" borderId="0" xfId="0" applyFont="1" applyAlignment="1">
      <alignment horizontal="left" vertical="center" wrapText="1"/>
    </xf>
    <xf numFmtId="0" fontId="41" fillId="0" borderId="0" xfId="0" applyFont="1" applyAlignment="1">
      <alignment horizontal="left" vertical="center"/>
    </xf>
    <xf numFmtId="0" fontId="9" fillId="0" borderId="21" xfId="0" applyFont="1" applyBorder="1" applyAlignment="1">
      <alignment horizontal="left" vertical="center" wrapText="1"/>
    </xf>
    <xf numFmtId="0" fontId="24" fillId="0" borderId="2" xfId="0" applyFont="1" applyBorder="1"/>
    <xf numFmtId="0" fontId="42" fillId="0" borderId="0" xfId="0" applyFont="1" applyAlignment="1">
      <alignment horizontal="left" vertical="center"/>
    </xf>
    <xf numFmtId="0" fontId="32" fillId="0" borderId="0" xfId="0" applyFont="1" applyAlignment="1">
      <alignment horizontal="left" wrapText="1"/>
    </xf>
    <xf numFmtId="0" fontId="32" fillId="0" borderId="0" xfId="0" applyFont="1" applyAlignment="1">
      <alignment horizontal="left"/>
    </xf>
    <xf numFmtId="0" fontId="13" fillId="0" borderId="0" xfId="0" quotePrefix="1" applyFont="1" applyAlignment="1">
      <alignment horizontal="center"/>
    </xf>
    <xf numFmtId="0" fontId="43" fillId="0" borderId="0" xfId="0" applyFont="1" applyAlignment="1">
      <alignment horizontal="left" wrapText="1"/>
    </xf>
    <xf numFmtId="0" fontId="2" fillId="0" borderId="0" xfId="0" applyFont="1"/>
    <xf numFmtId="0" fontId="30" fillId="0" borderId="0" xfId="0" applyFont="1" applyAlignment="1">
      <alignment vertical="center"/>
    </xf>
    <xf numFmtId="0" fontId="0" fillId="0" borderId="2" xfId="0" applyBorder="1"/>
    <xf numFmtId="0" fontId="2" fillId="0" borderId="2" xfId="0" applyFont="1" applyBorder="1" applyAlignment="1">
      <alignment horizontal="left"/>
    </xf>
    <xf numFmtId="0" fontId="2" fillId="0" borderId="2" xfId="0" applyFont="1" applyBorder="1" applyAlignment="1">
      <alignment vertical="center" wrapText="1"/>
    </xf>
    <xf numFmtId="0" fontId="2" fillId="0" borderId="2" xfId="0" applyFont="1" applyBorder="1" applyAlignment="1">
      <alignment vertical="center"/>
    </xf>
    <xf numFmtId="0" fontId="20" fillId="0" borderId="0" xfId="0" applyFont="1" applyAlignment="1">
      <alignment vertical="center" wrapText="1"/>
    </xf>
    <xf numFmtId="0" fontId="25" fillId="0" borderId="2" xfId="0" applyFont="1" applyBorder="1" applyAlignment="1">
      <alignment horizontal="left" vertical="center"/>
    </xf>
    <xf numFmtId="0" fontId="9" fillId="0" borderId="2" xfId="0" applyFont="1" applyBorder="1" applyAlignment="1">
      <alignment vertical="center"/>
    </xf>
    <xf numFmtId="0" fontId="9" fillId="0" borderId="2" xfId="0" applyFont="1" applyBorder="1" applyAlignment="1">
      <alignment vertical="center" wrapText="1"/>
    </xf>
    <xf numFmtId="0" fontId="4" fillId="0" borderId="2" xfId="0" applyFont="1" applyBorder="1" applyAlignment="1">
      <alignment vertical="center"/>
    </xf>
    <xf numFmtId="0" fontId="33" fillId="0" borderId="0" xfId="0" applyFont="1" applyAlignment="1">
      <alignment horizontal="left" vertical="center"/>
    </xf>
    <xf numFmtId="0" fontId="35" fillId="0" borderId="0" xfId="0" applyFont="1" applyAlignment="1">
      <alignment horizontal="center" vertical="center"/>
    </xf>
    <xf numFmtId="0" fontId="5" fillId="0" borderId="0" xfId="0" applyFont="1" applyAlignment="1">
      <alignment horizontal="center" vertical="center"/>
    </xf>
    <xf numFmtId="0" fontId="2" fillId="0" borderId="2" xfId="0" applyFont="1" applyBorder="1"/>
    <xf numFmtId="0" fontId="2" fillId="0" borderId="0" xfId="0" applyFont="1" applyAlignment="1">
      <alignment horizontal="left" vertical="center" wrapText="1"/>
    </xf>
    <xf numFmtId="0" fontId="24" fillId="0" borderId="2" xfId="0" applyFont="1" applyBorder="1" applyAlignment="1">
      <alignment horizontal="left"/>
    </xf>
    <xf numFmtId="0" fontId="4" fillId="0" borderId="0" xfId="0" quotePrefix="1" applyFont="1" applyAlignment="1">
      <alignment horizontal="left" vertical="center" wrapText="1"/>
    </xf>
    <xf numFmtId="0" fontId="5" fillId="0" borderId="0" xfId="0" applyFont="1" applyAlignment="1">
      <alignment vertical="center"/>
    </xf>
    <xf numFmtId="0" fontId="4" fillId="8" borderId="2" xfId="0" applyFont="1" applyFill="1" applyBorder="1" applyAlignment="1">
      <alignment vertical="center" wrapText="1"/>
    </xf>
    <xf numFmtId="0" fontId="47" fillId="0" borderId="0" xfId="0" applyFont="1"/>
    <xf numFmtId="0" fontId="9" fillId="0" borderId="0" xfId="0" applyFont="1" applyAlignment="1">
      <alignment vertical="center" wrapText="1"/>
    </xf>
    <xf numFmtId="0" fontId="2" fillId="0" borderId="0" xfId="0" applyFont="1" applyAlignment="1">
      <alignment vertical="center"/>
    </xf>
    <xf numFmtId="0" fontId="4" fillId="0" borderId="0" xfId="0" applyFont="1" applyAlignment="1">
      <alignment horizontal="left" vertical="center" wrapText="1"/>
    </xf>
    <xf numFmtId="0" fontId="2" fillId="2" borderId="12" xfId="0" applyFont="1" applyFill="1" applyBorder="1" applyAlignment="1">
      <alignment horizontal="center" vertical="center" wrapText="1"/>
    </xf>
    <xf numFmtId="0" fontId="19" fillId="0" borderId="0" xfId="0" applyFont="1"/>
    <xf numFmtId="0" fontId="9" fillId="0" borderId="0" xfId="0" applyFont="1" applyAlignment="1">
      <alignment horizontal="left" vertical="center" wrapText="1"/>
    </xf>
    <xf numFmtId="0" fontId="9" fillId="0" borderId="0" xfId="0" quotePrefix="1" applyFont="1" applyAlignment="1">
      <alignment horizontal="left" vertical="center" wrapText="1"/>
    </xf>
    <xf numFmtId="0" fontId="2" fillId="6" borderId="2" xfId="0" applyFont="1" applyFill="1" applyBorder="1" applyAlignment="1">
      <alignment horizontal="center" vertical="center" wrapText="1"/>
    </xf>
    <xf numFmtId="0" fontId="18" fillId="0" borderId="0" xfId="0" applyFont="1"/>
    <xf numFmtId="0" fontId="21" fillId="0" borderId="0" xfId="0" applyFont="1" applyAlignment="1">
      <alignment vertical="center"/>
    </xf>
    <xf numFmtId="0" fontId="2" fillId="0" borderId="10" xfId="0" applyFont="1" applyBorder="1" applyAlignment="1">
      <alignment vertical="center"/>
    </xf>
    <xf numFmtId="0" fontId="2" fillId="0" borderId="10" xfId="0" applyFont="1" applyBorder="1" applyAlignment="1">
      <alignment vertical="center" wrapText="1"/>
    </xf>
    <xf numFmtId="0" fontId="25" fillId="0" borderId="2" xfId="0" applyFont="1" applyBorder="1" applyAlignment="1">
      <alignment vertical="center"/>
    </xf>
    <xf numFmtId="0" fontId="21" fillId="0" borderId="0" xfId="0" applyFont="1"/>
    <xf numFmtId="0" fontId="47" fillId="0" borderId="0" xfId="0" applyFont="1" applyAlignment="1">
      <alignment wrapText="1"/>
    </xf>
    <xf numFmtId="0" fontId="24" fillId="0" borderId="7" xfId="0" applyFont="1" applyBorder="1"/>
    <xf numFmtId="0" fontId="47" fillId="0" borderId="0" xfId="0" applyFont="1" applyAlignment="1">
      <alignment vertical="center"/>
    </xf>
    <xf numFmtId="14" fontId="24" fillId="0" borderId="0" xfId="0" applyNumberFormat="1" applyFont="1"/>
    <xf numFmtId="0" fontId="50" fillId="0" borderId="0" xfId="0" applyFont="1"/>
    <xf numFmtId="0" fontId="9" fillId="0" borderId="10" xfId="0" applyFont="1" applyBorder="1" applyAlignment="1">
      <alignment horizontal="left" vertical="center" wrapText="1"/>
    </xf>
    <xf numFmtId="0" fontId="2" fillId="0" borderId="12" xfId="0" applyFont="1" applyBorder="1" applyAlignment="1">
      <alignment horizontal="left" vertical="center"/>
    </xf>
    <xf numFmtId="0" fontId="19" fillId="0" borderId="7" xfId="0" applyFont="1" applyBorder="1" applyAlignment="1">
      <alignment horizontal="center"/>
    </xf>
    <xf numFmtId="0" fontId="31" fillId="0" borderId="2" xfId="0" applyFont="1" applyBorder="1" applyAlignment="1">
      <alignment horizontal="left" vertical="center"/>
    </xf>
    <xf numFmtId="0" fontId="4" fillId="0" borderId="10" xfId="0" applyFont="1" applyBorder="1" applyAlignment="1">
      <alignment vertical="center"/>
    </xf>
    <xf numFmtId="0" fontId="17" fillId="0" borderId="2" xfId="0" applyFont="1" applyBorder="1"/>
    <xf numFmtId="0" fontId="18" fillId="0" borderId="2" xfId="0" applyFont="1" applyBorder="1"/>
    <xf numFmtId="0" fontId="31" fillId="0" borderId="0" xfId="0" applyFont="1" applyAlignment="1">
      <alignment vertical="center"/>
    </xf>
    <xf numFmtId="0" fontId="3" fillId="2" borderId="6"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10"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4"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45" fillId="0" borderId="0" xfId="0" applyFont="1" applyAlignment="1">
      <alignment horizontal="left" wrapText="1"/>
    </xf>
    <xf numFmtId="0" fontId="25" fillId="0" borderId="0" xfId="0" applyFont="1" applyAlignment="1">
      <alignment horizontal="center" vertical="center"/>
    </xf>
    <xf numFmtId="0" fontId="3" fillId="8" borderId="0" xfId="0" applyFont="1" applyFill="1" applyAlignment="1">
      <alignment horizontal="center" wrapText="1"/>
    </xf>
    <xf numFmtId="0" fontId="43" fillId="0" borderId="0" xfId="0" applyFont="1" applyAlignment="1">
      <alignment wrapText="1"/>
    </xf>
    <xf numFmtId="0" fontId="25" fillId="0" borderId="2" xfId="0" applyFont="1" applyBorder="1" applyAlignment="1">
      <alignment horizontal="center" vertical="center"/>
    </xf>
    <xf numFmtId="0" fontId="31" fillId="0" borderId="2" xfId="0" applyFont="1" applyBorder="1" applyAlignment="1">
      <alignment horizontal="center" vertical="center"/>
    </xf>
    <xf numFmtId="0" fontId="4" fillId="0" borderId="0" xfId="0" applyFont="1" applyAlignment="1">
      <alignment vertical="center" wrapText="1"/>
    </xf>
    <xf numFmtId="0" fontId="31" fillId="0" borderId="0" xfId="0" applyFont="1" applyAlignment="1">
      <alignment horizontal="center" vertical="center"/>
    </xf>
    <xf numFmtId="0" fontId="4" fillId="0" borderId="0" xfId="0" applyFont="1" applyAlignment="1">
      <alignment vertical="center"/>
    </xf>
    <xf numFmtId="0" fontId="2" fillId="0" borderId="5" xfId="0" applyFont="1" applyBorder="1" applyAlignment="1">
      <alignment wrapText="1"/>
    </xf>
    <xf numFmtId="0" fontId="2" fillId="0" borderId="2" xfId="0" applyFont="1" applyBorder="1" applyAlignment="1">
      <alignment horizontal="center" vertical="center"/>
    </xf>
    <xf numFmtId="0" fontId="22" fillId="0" borderId="2" xfId="0" applyFont="1" applyBorder="1" applyAlignment="1">
      <alignment horizontal="center" vertical="center"/>
    </xf>
    <xf numFmtId="0" fontId="2" fillId="0" borderId="2" xfId="0" applyFont="1" applyBorder="1" applyAlignment="1">
      <alignment horizontal="center" vertical="center" wrapText="1"/>
    </xf>
    <xf numFmtId="0" fontId="21" fillId="0" borderId="0" xfId="0" applyFont="1" applyAlignment="1">
      <alignment horizontal="left" vertical="center"/>
    </xf>
    <xf numFmtId="0" fontId="59" fillId="0" borderId="0" xfId="0" applyFont="1"/>
    <xf numFmtId="0" fontId="24" fillId="0" borderId="0" xfId="0" applyFont="1" applyAlignment="1">
      <alignment wrapText="1"/>
    </xf>
    <xf numFmtId="0" fontId="4" fillId="0" borderId="2" xfId="0" quotePrefix="1" applyFont="1" applyBorder="1" applyAlignment="1">
      <alignment vertical="center" wrapText="1"/>
    </xf>
    <xf numFmtId="0" fontId="67" fillId="15" borderId="18" xfId="0" applyFont="1" applyFill="1" applyBorder="1" applyAlignment="1">
      <alignment horizontal="center" vertical="center" wrapText="1"/>
    </xf>
    <xf numFmtId="0" fontId="67" fillId="15" borderId="1" xfId="0" applyFont="1" applyFill="1" applyBorder="1" applyAlignment="1">
      <alignment horizontal="center" vertical="center" wrapText="1"/>
    </xf>
    <xf numFmtId="0" fontId="68" fillId="15" borderId="2" xfId="0" applyFont="1" applyFill="1" applyBorder="1" applyAlignment="1">
      <alignment horizontal="center" vertical="center" wrapText="1"/>
    </xf>
    <xf numFmtId="0" fontId="68" fillId="15" borderId="2" xfId="0" applyFont="1" applyFill="1" applyBorder="1" applyAlignment="1">
      <alignment horizontal="left" vertical="center" wrapText="1"/>
    </xf>
    <xf numFmtId="0" fontId="68" fillId="15" borderId="12" xfId="0" applyFont="1" applyFill="1" applyBorder="1" applyAlignment="1">
      <alignment horizontal="center" vertical="center" wrapText="1"/>
    </xf>
    <xf numFmtId="0" fontId="68" fillId="15" borderId="12" xfId="0" applyFont="1" applyFill="1" applyBorder="1" applyAlignment="1">
      <alignment horizontal="left" vertical="center" wrapText="1"/>
    </xf>
    <xf numFmtId="0" fontId="16" fillId="15" borderId="12" xfId="0" applyFont="1" applyFill="1" applyBorder="1" applyAlignment="1">
      <alignment horizontal="center" vertical="center"/>
    </xf>
    <xf numFmtId="0" fontId="16" fillId="15" borderId="2" xfId="0" applyFont="1" applyFill="1" applyBorder="1" applyAlignment="1">
      <alignment horizontal="left" vertical="center"/>
    </xf>
    <xf numFmtId="0" fontId="75" fillId="15" borderId="2" xfId="0" applyFont="1" applyFill="1" applyBorder="1"/>
    <xf numFmtId="0" fontId="16" fillId="15" borderId="2" xfId="0" applyFont="1" applyFill="1" applyBorder="1" applyAlignment="1">
      <alignment horizontal="center" vertical="center" wrapText="1"/>
    </xf>
    <xf numFmtId="0" fontId="2" fillId="8" borderId="1" xfId="0" applyFont="1" applyFill="1" applyBorder="1" applyAlignment="1">
      <alignment horizontal="left" vertical="center" wrapText="1"/>
    </xf>
    <xf numFmtId="0" fontId="4" fillId="0" borderId="1" xfId="0" applyFont="1" applyBorder="1" applyAlignment="1">
      <alignment vertical="center" wrapText="1"/>
    </xf>
    <xf numFmtId="0" fontId="6" fillId="10" borderId="16" xfId="0" applyFont="1" applyFill="1" applyBorder="1" applyAlignment="1">
      <alignment horizontal="left" vertical="center" wrapText="1"/>
    </xf>
    <xf numFmtId="0" fontId="6" fillId="10" borderId="26" xfId="0" applyFont="1" applyFill="1" applyBorder="1" applyAlignment="1">
      <alignment vertical="center" wrapText="1"/>
    </xf>
    <xf numFmtId="0" fontId="34" fillId="10" borderId="2" xfId="0" applyFont="1" applyFill="1" applyBorder="1" applyAlignment="1">
      <alignment vertical="center" wrapText="1"/>
    </xf>
    <xf numFmtId="0" fontId="6" fillId="10" borderId="11" xfId="0" applyFont="1" applyFill="1" applyBorder="1" applyAlignment="1">
      <alignment horizontal="center" vertical="center" wrapText="1"/>
    </xf>
    <xf numFmtId="49" fontId="4" fillId="10" borderId="11" xfId="0" applyNumberFormat="1" applyFont="1" applyFill="1" applyBorder="1" applyAlignment="1">
      <alignment horizontal="center" vertical="center" wrapText="1"/>
    </xf>
    <xf numFmtId="49" fontId="4" fillId="10" borderId="18" xfId="0" applyNumberFormat="1" applyFont="1" applyFill="1" applyBorder="1" applyAlignment="1">
      <alignment horizontal="center" vertical="center" wrapText="1"/>
    </xf>
    <xf numFmtId="0" fontId="34" fillId="16" borderId="2" xfId="0" applyFont="1" applyFill="1" applyBorder="1" applyAlignment="1">
      <alignment vertical="center" wrapText="1"/>
    </xf>
    <xf numFmtId="0" fontId="34" fillId="16" borderId="1" xfId="0" applyFont="1" applyFill="1" applyBorder="1" applyAlignment="1">
      <alignment vertical="center" wrapText="1"/>
    </xf>
    <xf numFmtId="0" fontId="4" fillId="2" borderId="2" xfId="0" applyFont="1" applyFill="1" applyBorder="1" applyAlignment="1">
      <alignment horizontal="center" vertical="center"/>
    </xf>
    <xf numFmtId="0" fontId="4" fillId="2" borderId="7" xfId="0" applyFont="1" applyFill="1" applyBorder="1" applyAlignment="1">
      <alignment horizontal="center" vertical="center" wrapText="1"/>
    </xf>
    <xf numFmtId="0" fontId="24" fillId="0" borderId="19" xfId="0" applyFont="1" applyBorder="1"/>
    <xf numFmtId="0" fontId="25" fillId="0" borderId="0" xfId="0" applyFont="1"/>
    <xf numFmtId="0" fontId="25" fillId="0" borderId="6" xfId="0" applyFont="1" applyBorder="1"/>
    <xf numFmtId="0" fontId="3" fillId="0" borderId="2" xfId="1" applyBorder="1" applyAlignment="1">
      <alignment horizontal="center" vertical="center"/>
    </xf>
    <xf numFmtId="0" fontId="3" fillId="0" borderId="10" xfId="1" applyBorder="1" applyAlignment="1">
      <alignment horizontal="center" vertical="center"/>
    </xf>
    <xf numFmtId="0" fontId="86" fillId="0" borderId="2" xfId="0" applyFont="1" applyBorder="1" applyAlignment="1">
      <alignment horizontal="center" vertical="center"/>
    </xf>
    <xf numFmtId="1" fontId="3" fillId="17" borderId="10" xfId="1" applyNumberFormat="1" applyFill="1" applyBorder="1" applyAlignment="1" applyProtection="1">
      <alignment horizontal="center" vertical="center"/>
      <protection locked="0"/>
    </xf>
    <xf numFmtId="1" fontId="86" fillId="0" borderId="2" xfId="0" applyNumberFormat="1" applyFont="1" applyBorder="1" applyAlignment="1">
      <alignment horizontal="center" vertical="center"/>
    </xf>
    <xf numFmtId="1" fontId="3" fillId="17" borderId="2" xfId="1" applyNumberFormat="1" applyFill="1" applyBorder="1" applyAlignment="1" applyProtection="1">
      <alignment horizontal="center" vertical="center"/>
      <protection locked="0"/>
    </xf>
    <xf numFmtId="1" fontId="3" fillId="0" borderId="0" xfId="1" applyNumberFormat="1" applyAlignment="1">
      <alignment horizontal="center" vertical="center"/>
    </xf>
    <xf numFmtId="1" fontId="87" fillId="17" borderId="2" xfId="1" applyNumberFormat="1" applyFont="1" applyFill="1" applyBorder="1" applyAlignment="1" applyProtection="1">
      <alignment horizontal="center" vertical="center"/>
      <protection locked="0"/>
    </xf>
    <xf numFmtId="0" fontId="87" fillId="0" borderId="10" xfId="1" applyFont="1" applyBorder="1" applyAlignment="1">
      <alignment horizontal="center" vertical="center"/>
    </xf>
    <xf numFmtId="0" fontId="21" fillId="0" borderId="0" xfId="0" applyFont="1" applyAlignment="1">
      <alignment horizontal="left" vertical="center" wrapText="1"/>
    </xf>
    <xf numFmtId="0" fontId="3" fillId="0" borderId="0" xfId="1" applyAlignment="1">
      <alignment horizontal="center" vertical="center"/>
    </xf>
    <xf numFmtId="0" fontId="25" fillId="0" borderId="2" xfId="0" applyFont="1" applyBorder="1"/>
    <xf numFmtId="0" fontId="87" fillId="18" borderId="10" xfId="1" applyFont="1" applyFill="1" applyBorder="1" applyAlignment="1">
      <alignment horizontal="center" vertical="center"/>
    </xf>
    <xf numFmtId="0" fontId="25" fillId="0" borderId="7" xfId="0" applyFont="1" applyBorder="1"/>
    <xf numFmtId="0" fontId="3" fillId="0" borderId="0" xfId="0" applyFont="1" applyAlignment="1">
      <alignment horizontal="left" vertical="center" wrapText="1"/>
    </xf>
    <xf numFmtId="0" fontId="2" fillId="6" borderId="1" xfId="0" applyFont="1" applyFill="1" applyBorder="1" applyAlignment="1">
      <alignment horizontal="center" vertical="center" wrapText="1"/>
    </xf>
    <xf numFmtId="0" fontId="4" fillId="0" borderId="5" xfId="0" quotePrefix="1" applyFont="1" applyBorder="1" applyAlignment="1">
      <alignment horizontal="left" vertical="center" wrapText="1"/>
    </xf>
    <xf numFmtId="0" fontId="4" fillId="0" borderId="16" xfId="0" applyFont="1" applyBorder="1" applyAlignment="1">
      <alignment horizontal="left" vertical="center" wrapText="1"/>
    </xf>
    <xf numFmtId="0" fontId="2" fillId="9"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4" fillId="0" borderId="7" xfId="0" applyFont="1" applyBorder="1" applyAlignment="1">
      <alignment vertical="center" wrapText="1"/>
    </xf>
    <xf numFmtId="0" fontId="4" fillId="0" borderId="12" xfId="0" applyFont="1" applyBorder="1" applyAlignment="1">
      <alignment horizontal="left" vertical="center"/>
    </xf>
    <xf numFmtId="0" fontId="4" fillId="0" borderId="22" xfId="0" applyFont="1" applyBorder="1" applyAlignment="1">
      <alignment horizontal="left" vertical="center" wrapText="1"/>
    </xf>
    <xf numFmtId="0" fontId="6" fillId="10" borderId="17" xfId="0" applyFont="1" applyFill="1" applyBorder="1" applyAlignment="1">
      <alignment horizontal="center" vertical="center" wrapText="1"/>
    </xf>
    <xf numFmtId="0" fontId="34" fillId="10" borderId="7" xfId="0" applyFont="1" applyFill="1" applyBorder="1" applyAlignment="1">
      <alignment vertical="center" wrapText="1"/>
    </xf>
    <xf numFmtId="0" fontId="35" fillId="0" borderId="0" xfId="0" applyFont="1" applyAlignment="1">
      <alignment vertical="top"/>
    </xf>
    <xf numFmtId="0" fontId="39" fillId="0" borderId="0" xfId="4" applyAlignment="1">
      <alignment vertical="top" wrapText="1"/>
      <protection locked="0"/>
    </xf>
    <xf numFmtId="0" fontId="39" fillId="0" borderId="0" xfId="4" applyAlignment="1" applyProtection="1">
      <alignment horizontal="left" vertical="top"/>
    </xf>
    <xf numFmtId="0" fontId="9" fillId="0" borderId="0" xfId="0" applyFont="1" applyAlignment="1">
      <alignment vertical="top"/>
    </xf>
    <xf numFmtId="0" fontId="18" fillId="0" borderId="0" xfId="0" applyFont="1" applyAlignment="1">
      <alignment vertical="top"/>
    </xf>
    <xf numFmtId="0" fontId="18" fillId="0" borderId="0" xfId="0" applyFont="1" applyAlignment="1">
      <alignment vertical="center"/>
    </xf>
    <xf numFmtId="0" fontId="29" fillId="0" borderId="0" xfId="0" applyFont="1" applyAlignment="1">
      <alignment wrapText="1"/>
    </xf>
    <xf numFmtId="0" fontId="18" fillId="0" borderId="0" xfId="0" applyFont="1" applyAlignment="1">
      <alignment wrapText="1"/>
    </xf>
    <xf numFmtId="0" fontId="25" fillId="0" borderId="17" xfId="0" applyFont="1" applyBorder="1"/>
    <xf numFmtId="0" fontId="31" fillId="0" borderId="17" xfId="0" applyFont="1" applyBorder="1"/>
    <xf numFmtId="0" fontId="24" fillId="0" borderId="0" xfId="0" applyFont="1" applyAlignment="1">
      <alignment vertical="center"/>
    </xf>
    <xf numFmtId="0" fontId="3" fillId="0" borderId="1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3" fillId="0" borderId="19" xfId="0" applyFont="1" applyBorder="1" applyAlignment="1">
      <alignment wrapText="1"/>
    </xf>
    <xf numFmtId="0" fontId="34" fillId="0" borderId="10" xfId="0" applyFont="1" applyBorder="1" applyAlignment="1">
      <alignment vertical="center" wrapText="1"/>
    </xf>
    <xf numFmtId="0" fontId="3" fillId="0" borderId="10" xfId="0" applyFont="1" applyBorder="1" applyAlignment="1">
      <alignment vertical="center" wrapText="1"/>
    </xf>
    <xf numFmtId="0" fontId="9" fillId="0" borderId="0" xfId="0" applyFont="1" applyAlignment="1">
      <alignment vertical="center"/>
    </xf>
    <xf numFmtId="0" fontId="27" fillId="0" borderId="0" xfId="0" applyFont="1"/>
    <xf numFmtId="0" fontId="28" fillId="0" borderId="0" xfId="0" applyFont="1"/>
    <xf numFmtId="0" fontId="38" fillId="0" borderId="0" xfId="0" applyFont="1"/>
    <xf numFmtId="0" fontId="35" fillId="0" borderId="0" xfId="0" applyFont="1" applyAlignment="1">
      <alignment vertical="center"/>
    </xf>
    <xf numFmtId="0" fontId="98" fillId="0" borderId="0" xfId="0" applyFont="1"/>
    <xf numFmtId="0" fontId="99" fillId="0" borderId="0" xfId="0" applyFont="1"/>
    <xf numFmtId="0" fontId="4" fillId="0" borderId="15" xfId="0" applyFont="1" applyBorder="1" applyAlignment="1">
      <alignment horizontal="left" vertical="center" wrapText="1"/>
    </xf>
    <xf numFmtId="0" fontId="0" fillId="0" borderId="0" xfId="0" applyAlignment="1">
      <alignment vertical="center"/>
    </xf>
    <xf numFmtId="0" fontId="5" fillId="6" borderId="7" xfId="0" applyFont="1" applyFill="1" applyBorder="1" applyAlignment="1">
      <alignment horizontal="center" vertical="center" wrapText="1"/>
    </xf>
    <xf numFmtId="0" fontId="4" fillId="0" borderId="0" xfId="0" quotePrefix="1" applyFont="1" applyAlignment="1">
      <alignment vertical="center" wrapText="1"/>
    </xf>
    <xf numFmtId="0" fontId="13" fillId="2" borderId="0" xfId="0" applyFont="1" applyFill="1"/>
    <xf numFmtId="0" fontId="13" fillId="3" borderId="0" xfId="0" applyFont="1" applyFill="1"/>
    <xf numFmtId="0" fontId="34" fillId="0" borderId="0" xfId="0" applyFont="1" applyAlignment="1">
      <alignment horizontal="left"/>
    </xf>
    <xf numFmtId="0" fontId="25" fillId="0" borderId="0" xfId="0" applyFont="1" applyAlignment="1">
      <alignment horizontal="left" vertical="center"/>
    </xf>
    <xf numFmtId="0" fontId="103" fillId="0" borderId="0" xfId="0" applyFont="1"/>
    <xf numFmtId="0" fontId="2" fillId="0" borderId="0" xfId="0" applyFont="1" applyAlignment="1">
      <alignment horizontal="left" vertical="center" indent="2" readingOrder="1"/>
    </xf>
    <xf numFmtId="0" fontId="29" fillId="0" borderId="0" xfId="0" applyFont="1" applyAlignment="1">
      <alignment vertical="center" wrapText="1"/>
    </xf>
    <xf numFmtId="0" fontId="18" fillId="0" borderId="0" xfId="0" applyFont="1" applyAlignment="1">
      <alignment vertical="center" wrapText="1"/>
    </xf>
    <xf numFmtId="0" fontId="14" fillId="8" borderId="2" xfId="0" applyFont="1" applyFill="1" applyBorder="1" applyAlignment="1">
      <alignment horizontal="center" vertical="center" wrapText="1" readingOrder="1"/>
    </xf>
    <xf numFmtId="0" fontId="97" fillId="8" borderId="2" xfId="0" applyFont="1" applyFill="1" applyBorder="1" applyAlignment="1">
      <alignment horizontal="center" vertical="center" wrapText="1" readingOrder="1"/>
    </xf>
    <xf numFmtId="0" fontId="14" fillId="8" borderId="2" xfId="0" applyFont="1" applyFill="1" applyBorder="1" applyAlignment="1">
      <alignment horizontal="left" vertical="center" wrapText="1" readingOrder="1"/>
    </xf>
    <xf numFmtId="0" fontId="0" fillId="0" borderId="12" xfId="0" applyBorder="1"/>
    <xf numFmtId="0" fontId="68" fillId="15" borderId="1" xfId="0" applyFont="1" applyFill="1" applyBorder="1" applyAlignment="1">
      <alignment horizontal="center" vertical="center" wrapText="1"/>
    </xf>
    <xf numFmtId="0" fontId="6" fillId="0" borderId="2" xfId="0" applyFont="1" applyBorder="1" applyAlignment="1">
      <alignment horizontal="left" vertical="center" wrapText="1"/>
    </xf>
    <xf numFmtId="0" fontId="3" fillId="0" borderId="9" xfId="0" applyFont="1" applyBorder="1" applyAlignment="1">
      <alignment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7" xfId="0" applyFont="1" applyBorder="1" applyAlignment="1">
      <alignment horizontal="left" vertical="center" wrapText="1"/>
    </xf>
    <xf numFmtId="0" fontId="111" fillId="0" borderId="2" xfId="0" applyFont="1" applyBorder="1" applyAlignment="1">
      <alignment horizontal="left" vertical="center" wrapText="1"/>
    </xf>
    <xf numFmtId="0" fontId="2" fillId="0" borderId="2" xfId="0" quotePrefix="1" applyFont="1" applyBorder="1" applyAlignment="1">
      <alignment horizontal="center" vertical="center" wrapText="1"/>
    </xf>
    <xf numFmtId="1" fontId="3" fillId="0" borderId="10" xfId="1" applyNumberFormat="1" applyBorder="1" applyAlignment="1" applyProtection="1">
      <alignment horizontal="center" vertical="center"/>
      <protection locked="0"/>
    </xf>
    <xf numFmtId="1" fontId="3" fillId="0" borderId="2" xfId="1" applyNumberFormat="1" applyBorder="1" applyAlignment="1" applyProtection="1">
      <alignment horizontal="center" vertical="center"/>
      <protection locked="0"/>
    </xf>
    <xf numFmtId="1" fontId="87" fillId="0" borderId="2" xfId="1" applyNumberFormat="1" applyFont="1" applyBorder="1" applyAlignment="1" applyProtection="1">
      <alignment horizontal="center" vertical="center"/>
      <protection locked="0"/>
    </xf>
    <xf numFmtId="0" fontId="35" fillId="24" borderId="2" xfId="0" applyFont="1" applyFill="1" applyBorder="1" applyAlignment="1">
      <alignment horizontal="center" vertical="center" wrapText="1"/>
    </xf>
    <xf numFmtId="0" fontId="68" fillId="15" borderId="2" xfId="0" applyFont="1" applyFill="1" applyBorder="1" applyAlignment="1">
      <alignment vertical="center" wrapText="1"/>
    </xf>
    <xf numFmtId="0" fontId="30" fillId="24" borderId="2" xfId="0" applyFont="1" applyFill="1" applyBorder="1" applyAlignment="1">
      <alignment horizontal="center" vertical="center" wrapText="1"/>
    </xf>
    <xf numFmtId="0" fontId="117" fillId="0" borderId="0" xfId="0" applyFont="1"/>
    <xf numFmtId="0" fontId="0" fillId="19" borderId="2" xfId="0" applyFill="1" applyBorder="1"/>
    <xf numFmtId="0" fontId="0" fillId="0" borderId="5" xfId="0" applyBorder="1"/>
    <xf numFmtId="0" fontId="9" fillId="0" borderId="9" xfId="0" applyFont="1" applyBorder="1" applyAlignment="1">
      <alignment vertical="center"/>
    </xf>
    <xf numFmtId="0" fontId="2" fillId="0" borderId="5" xfId="0" applyFont="1" applyBorder="1" applyAlignment="1">
      <alignment horizontal="left" vertical="center" wrapText="1"/>
    </xf>
    <xf numFmtId="0" fontId="2" fillId="0" borderId="0" xfId="0" quotePrefix="1" applyFont="1" applyAlignment="1">
      <alignment horizontal="center" vertical="center" wrapText="1"/>
    </xf>
    <xf numFmtId="0" fontId="68" fillId="15" borderId="36" xfId="0" applyFont="1" applyFill="1" applyBorder="1" applyAlignment="1">
      <alignment horizontal="center" vertical="center"/>
    </xf>
    <xf numFmtId="0" fontId="4" fillId="0" borderId="15" xfId="0" quotePrefix="1" applyFont="1" applyBorder="1" applyAlignment="1">
      <alignment horizontal="left" vertical="center" wrapText="1"/>
    </xf>
    <xf numFmtId="0" fontId="4" fillId="0" borderId="15" xfId="0" applyFont="1" applyBorder="1" applyAlignment="1">
      <alignment vertical="center" wrapText="1"/>
    </xf>
    <xf numFmtId="0" fontId="2" fillId="0" borderId="12" xfId="0" applyFont="1" applyBorder="1" applyAlignment="1">
      <alignment horizontal="left" vertical="center" wrapText="1"/>
    </xf>
    <xf numFmtId="0" fontId="2" fillId="0" borderId="12" xfId="0" applyFont="1" applyBorder="1" applyAlignment="1">
      <alignment vertical="center" wrapText="1"/>
    </xf>
    <xf numFmtId="0" fontId="9" fillId="0" borderId="15" xfId="0" applyFont="1" applyBorder="1" applyAlignment="1">
      <alignment vertical="center"/>
    </xf>
    <xf numFmtId="0" fontId="9" fillId="0" borderId="15" xfId="0" quotePrefix="1" applyFont="1" applyBorder="1" applyAlignment="1">
      <alignment vertical="center" wrapText="1"/>
    </xf>
    <xf numFmtId="0" fontId="2" fillId="0" borderId="15" xfId="0" applyFont="1" applyBorder="1" applyAlignment="1">
      <alignment vertical="center" wrapText="1"/>
    </xf>
    <xf numFmtId="0" fontId="9" fillId="0" borderId="1" xfId="0" quotePrefix="1" applyFont="1" applyBorder="1" applyAlignment="1">
      <alignment vertical="center" wrapText="1"/>
    </xf>
    <xf numFmtId="0" fontId="9" fillId="0" borderId="5" xfId="0" applyFont="1" applyBorder="1" applyAlignment="1">
      <alignment vertical="center"/>
    </xf>
    <xf numFmtId="0" fontId="9" fillId="0" borderId="7" xfId="0" applyFont="1" applyBorder="1" applyAlignment="1">
      <alignment vertical="center" wrapText="1"/>
    </xf>
    <xf numFmtId="0" fontId="4" fillId="0" borderId="43" xfId="0" applyFont="1" applyBorder="1" applyAlignment="1">
      <alignment vertical="center"/>
    </xf>
    <xf numFmtId="0" fontId="9" fillId="0" borderId="7" xfId="0" applyFont="1" applyBorder="1" applyAlignment="1">
      <alignment vertical="center"/>
    </xf>
    <xf numFmtId="0" fontId="4" fillId="0" borderId="12" xfId="0" applyFont="1" applyBorder="1" applyAlignment="1">
      <alignment vertical="center"/>
    </xf>
    <xf numFmtId="0" fontId="4" fillId="0" borderId="12" xfId="0" applyFont="1" applyBorder="1" applyAlignment="1">
      <alignment vertical="center" wrapText="1"/>
    </xf>
    <xf numFmtId="0" fontId="9" fillId="0" borderId="15" xfId="0" applyFont="1" applyBorder="1" applyAlignment="1">
      <alignment vertical="center" wrapText="1"/>
    </xf>
    <xf numFmtId="0" fontId="9" fillId="0" borderId="12" xfId="0" applyFont="1" applyBorder="1" applyAlignment="1">
      <alignment vertical="center" wrapText="1"/>
    </xf>
    <xf numFmtId="0" fontId="4" fillId="0" borderId="1" xfId="0" applyFont="1" applyBorder="1" applyAlignment="1">
      <alignment vertical="center"/>
    </xf>
    <xf numFmtId="0" fontId="9" fillId="0" borderId="1" xfId="0" applyFont="1" applyBorder="1" applyAlignment="1">
      <alignment vertical="center" wrapText="1"/>
    </xf>
    <xf numFmtId="0" fontId="4" fillId="0" borderId="15" xfId="0" quotePrefix="1" applyFont="1" applyBorder="1" applyAlignment="1">
      <alignment vertical="center" wrapText="1"/>
    </xf>
    <xf numFmtId="0" fontId="4" fillId="0" borderId="12" xfId="0" quotePrefix="1" applyFont="1" applyBorder="1" applyAlignment="1">
      <alignment vertical="center" wrapText="1"/>
    </xf>
    <xf numFmtId="0" fontId="24" fillId="0" borderId="2" xfId="0" applyFont="1" applyBorder="1" applyAlignment="1">
      <alignment horizontal="center"/>
    </xf>
    <xf numFmtId="0" fontId="13" fillId="3" borderId="0" xfId="0" applyFont="1" applyFill="1" applyAlignment="1">
      <alignment horizontal="left" vertical="center"/>
    </xf>
    <xf numFmtId="0" fontId="13" fillId="2" borderId="0" xfId="0" applyFont="1" applyFill="1" applyAlignment="1">
      <alignment horizontal="left" vertical="center"/>
    </xf>
    <xf numFmtId="0" fontId="13" fillId="3" borderId="0" xfId="0" applyFont="1" applyFill="1" applyAlignment="1">
      <alignment horizontal="left" vertical="center" wrapText="1"/>
    </xf>
    <xf numFmtId="0" fontId="4" fillId="0" borderId="26" xfId="0" applyFont="1" applyBorder="1" applyAlignment="1">
      <alignment vertical="center"/>
    </xf>
    <xf numFmtId="0" fontId="4" fillId="0" borderId="26" xfId="0" applyFont="1" applyBorder="1" applyAlignment="1">
      <alignment horizontal="left" vertical="center" wrapText="1"/>
    </xf>
    <xf numFmtId="0" fontId="4" fillId="0" borderId="26" xfId="0" applyFont="1" applyBorder="1" applyAlignment="1">
      <alignment vertical="center" wrapText="1"/>
    </xf>
    <xf numFmtId="0" fontId="4" fillId="0" borderId="26"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15" xfId="0" applyFont="1" applyBorder="1" applyAlignment="1">
      <alignment vertical="center"/>
    </xf>
    <xf numFmtId="0" fontId="31" fillId="3" borderId="0" xfId="0" applyFont="1" applyFill="1" applyAlignment="1">
      <alignment horizontal="left" vertical="center"/>
    </xf>
    <xf numFmtId="0" fontId="18" fillId="0" borderId="0" xfId="0" quotePrefix="1" applyFont="1" applyAlignment="1">
      <alignment wrapText="1"/>
    </xf>
    <xf numFmtId="0" fontId="40" fillId="0" borderId="31" xfId="0" applyFont="1" applyBorder="1" applyAlignment="1">
      <alignment horizontal="center"/>
    </xf>
    <xf numFmtId="0" fontId="40" fillId="0" borderId="41" xfId="0" applyFont="1" applyBorder="1"/>
    <xf numFmtId="0" fontId="24" fillId="0" borderId="41" xfId="0" applyFont="1" applyBorder="1" applyAlignment="1">
      <alignment horizontal="center"/>
    </xf>
    <xf numFmtId="0" fontId="40" fillId="0" borderId="41" xfId="0" applyFont="1" applyBorder="1" applyAlignment="1">
      <alignment horizontal="center"/>
    </xf>
    <xf numFmtId="0" fontId="4" fillId="0" borderId="1" xfId="0" quotePrefix="1" applyFont="1" applyBorder="1" applyAlignment="1">
      <alignment vertical="center" wrapText="1"/>
    </xf>
    <xf numFmtId="0" fontId="24" fillId="0" borderId="41" xfId="0" applyFont="1" applyBorder="1"/>
    <xf numFmtId="0" fontId="47" fillId="0" borderId="41" xfId="0" applyFont="1" applyBorder="1" applyAlignment="1">
      <alignment horizontal="center"/>
    </xf>
    <xf numFmtId="0" fontId="47" fillId="0" borderId="41" xfId="0" applyFont="1" applyBorder="1"/>
    <xf numFmtId="0" fontId="24" fillId="0" borderId="37" xfId="0" applyFont="1" applyBorder="1"/>
    <xf numFmtId="0" fontId="27" fillId="0" borderId="0" xfId="0" applyFont="1" applyAlignment="1">
      <alignment horizontal="center"/>
    </xf>
    <xf numFmtId="0" fontId="35" fillId="0" borderId="52" xfId="0" applyFont="1" applyBorder="1" applyAlignment="1">
      <alignment horizontal="center" vertical="center" wrapText="1"/>
    </xf>
    <xf numFmtId="0" fontId="9" fillId="0" borderId="52" xfId="0" applyFont="1" applyBorder="1" applyAlignment="1">
      <alignment vertical="center" wrapText="1"/>
    </xf>
    <xf numFmtId="1" fontId="35" fillId="23" borderId="52" xfId="0" applyNumberFormat="1" applyFont="1" applyFill="1" applyBorder="1" applyAlignment="1" applyProtection="1">
      <alignment horizontal="center" vertical="center"/>
      <protection locked="0"/>
    </xf>
    <xf numFmtId="1" fontId="35" fillId="20" borderId="52" xfId="0" applyNumberFormat="1" applyFont="1" applyFill="1" applyBorder="1" applyAlignment="1">
      <alignment horizontal="center" vertical="center" wrapText="1"/>
    </xf>
    <xf numFmtId="10" fontId="35" fillId="21" borderId="52" xfId="5" applyNumberFormat="1" applyFont="1" applyFill="1" applyBorder="1" applyAlignment="1" applyProtection="1">
      <alignment horizontal="center" vertical="center" wrapText="1"/>
    </xf>
    <xf numFmtId="0" fontId="9" fillId="0" borderId="49" xfId="0" applyFont="1" applyBorder="1" applyAlignment="1">
      <alignment vertical="center" wrapText="1"/>
    </xf>
    <xf numFmtId="1" fontId="35" fillId="20" borderId="52" xfId="0" quotePrefix="1" applyNumberFormat="1" applyFont="1" applyFill="1" applyBorder="1" applyAlignment="1">
      <alignment horizontal="center" vertical="center" wrapText="1"/>
    </xf>
    <xf numFmtId="0" fontId="125" fillId="0" borderId="0" xfId="0" applyFont="1"/>
    <xf numFmtId="0" fontId="4" fillId="0" borderId="52" xfId="0" applyFont="1" applyBorder="1" applyAlignment="1">
      <alignment vertical="center" wrapText="1"/>
    </xf>
    <xf numFmtId="1" fontId="6" fillId="23" borderId="52" xfId="0" applyNumberFormat="1" applyFont="1" applyFill="1" applyBorder="1" applyAlignment="1" applyProtection="1">
      <alignment horizontal="center" vertical="center"/>
      <protection locked="0"/>
    </xf>
    <xf numFmtId="1" fontId="27" fillId="0" borderId="0" xfId="0" applyNumberFormat="1" applyFont="1"/>
    <xf numFmtId="10" fontId="6" fillId="21" borderId="52" xfId="5" applyNumberFormat="1" applyFont="1" applyFill="1" applyBorder="1" applyAlignment="1" applyProtection="1">
      <alignment horizontal="center" vertical="center" wrapText="1"/>
    </xf>
    <xf numFmtId="1" fontId="6" fillId="20" borderId="52" xfId="0" applyNumberFormat="1" applyFont="1" applyFill="1" applyBorder="1" applyAlignment="1">
      <alignment horizontal="center" vertical="center" wrapText="1"/>
    </xf>
    <xf numFmtId="0" fontId="0" fillId="0" borderId="0" xfId="0" applyAlignment="1">
      <alignment horizontal="center"/>
    </xf>
    <xf numFmtId="0" fontId="28" fillId="0" borderId="0" xfId="0" applyFont="1" applyAlignment="1">
      <alignment vertical="center"/>
    </xf>
    <xf numFmtId="164" fontId="4" fillId="0" borderId="0" xfId="3" applyNumberFormat="1" applyFont="1" applyFill="1" applyBorder="1" applyAlignment="1" applyProtection="1">
      <alignment vertical="center"/>
    </xf>
    <xf numFmtId="164" fontId="4" fillId="26" borderId="51" xfId="3" applyNumberFormat="1" applyFont="1" applyFill="1" applyBorder="1" applyAlignment="1" applyProtection="1">
      <alignment horizontal="center" vertical="center"/>
    </xf>
    <xf numFmtId="9" fontId="4" fillId="26" borderId="52" xfId="3" applyFont="1" applyFill="1" applyBorder="1" applyAlignment="1" applyProtection="1">
      <alignment horizontal="center" vertical="center"/>
    </xf>
    <xf numFmtId="164" fontId="4" fillId="27" borderId="45" xfId="3" applyNumberFormat="1" applyFont="1" applyFill="1" applyBorder="1" applyAlignment="1" applyProtection="1">
      <alignment horizontal="center" vertical="center"/>
    </xf>
    <xf numFmtId="164" fontId="4" fillId="27" borderId="54" xfId="3" applyNumberFormat="1" applyFont="1" applyFill="1" applyBorder="1" applyAlignment="1" applyProtection="1">
      <alignment horizontal="center" vertical="center"/>
    </xf>
    <xf numFmtId="164" fontId="4" fillId="0" borderId="0" xfId="3" applyNumberFormat="1" applyFont="1" applyFill="1" applyBorder="1" applyAlignment="1" applyProtection="1">
      <alignment vertical="center" wrapText="1"/>
    </xf>
    <xf numFmtId="164" fontId="4" fillId="0" borderId="51" xfId="3" applyNumberFormat="1" applyFont="1" applyFill="1" applyBorder="1" applyAlignment="1" applyProtection="1">
      <alignment horizontal="center" vertical="center"/>
    </xf>
    <xf numFmtId="164" fontId="4" fillId="0" borderId="55" xfId="3" applyNumberFormat="1" applyFont="1" applyFill="1" applyBorder="1" applyAlignment="1" applyProtection="1">
      <alignment horizontal="center" vertical="top" wrapText="1"/>
    </xf>
    <xf numFmtId="164" fontId="4" fillId="29" borderId="47" xfId="3" applyNumberFormat="1" applyFont="1" applyFill="1" applyBorder="1" applyAlignment="1" applyProtection="1">
      <alignment horizontal="center" vertical="center"/>
    </xf>
    <xf numFmtId="164" fontId="4" fillId="29" borderId="55" xfId="3" applyNumberFormat="1" applyFont="1" applyFill="1" applyBorder="1" applyAlignment="1" applyProtection="1">
      <alignment horizontal="center" vertical="center"/>
    </xf>
    <xf numFmtId="164" fontId="4" fillId="29" borderId="51" xfId="3" applyNumberFormat="1" applyFont="1" applyFill="1" applyBorder="1" applyAlignment="1" applyProtection="1">
      <alignment horizontal="center" vertical="center"/>
    </xf>
    <xf numFmtId="164" fontId="4" fillId="29" borderId="52" xfId="3" applyNumberFormat="1" applyFont="1" applyFill="1" applyBorder="1" applyAlignment="1" applyProtection="1">
      <alignment horizontal="center" vertical="center"/>
    </xf>
    <xf numFmtId="0" fontId="27" fillId="21" borderId="0" xfId="0" applyFont="1" applyFill="1"/>
    <xf numFmtId="0" fontId="0" fillId="0" borderId="2" xfId="0" applyBorder="1" applyAlignment="1">
      <alignment horizontal="center"/>
    </xf>
    <xf numFmtId="0" fontId="70" fillId="12" borderId="2" xfId="0" applyFont="1" applyFill="1" applyBorder="1" applyAlignment="1">
      <alignment vertical="center"/>
    </xf>
    <xf numFmtId="0" fontId="13" fillId="12" borderId="2" xfId="0" applyFont="1" applyFill="1" applyBorder="1" applyAlignment="1">
      <alignment vertical="center"/>
    </xf>
    <xf numFmtId="0" fontId="13" fillId="0" borderId="2" xfId="0" applyFont="1" applyBorder="1" applyAlignment="1">
      <alignment vertical="center"/>
    </xf>
    <xf numFmtId="0" fontId="91" fillId="13" borderId="2" xfId="0" applyFont="1" applyFill="1" applyBorder="1" applyAlignment="1">
      <alignment vertical="center"/>
    </xf>
    <xf numFmtId="0" fontId="31" fillId="0" borderId="2" xfId="0" applyFont="1" applyBorder="1" applyAlignment="1">
      <alignment vertical="center"/>
    </xf>
    <xf numFmtId="0" fontId="16" fillId="11" borderId="2" xfId="0" applyFont="1" applyFill="1" applyBorder="1" applyAlignment="1">
      <alignment vertical="center"/>
    </xf>
    <xf numFmtId="0" fontId="16" fillId="11" borderId="2" xfId="0" applyFont="1" applyFill="1" applyBorder="1" applyAlignment="1">
      <alignment horizontal="center" vertical="center"/>
    </xf>
    <xf numFmtId="0" fontId="15" fillId="0" borderId="2" xfId="0" applyFont="1" applyBorder="1" applyAlignment="1">
      <alignment horizontal="center"/>
    </xf>
    <xf numFmtId="0" fontId="31" fillId="0" borderId="2" xfId="0" applyFont="1" applyBorder="1" applyAlignment="1">
      <alignment vertical="center" wrapText="1"/>
    </xf>
    <xf numFmtId="0" fontId="20" fillId="0" borderId="0" xfId="0" applyFont="1" applyAlignment="1">
      <alignment horizontal="left" vertical="center" wrapText="1"/>
    </xf>
    <xf numFmtId="0" fontId="24" fillId="0" borderId="0" xfId="0" applyFont="1" applyAlignment="1">
      <alignment horizontal="left" vertical="center"/>
    </xf>
    <xf numFmtId="0" fontId="24" fillId="0" borderId="0" xfId="0" applyFont="1" applyAlignment="1">
      <alignment horizontal="center"/>
    </xf>
    <xf numFmtId="0" fontId="34" fillId="0" borderId="0" xfId="0" applyFont="1" applyAlignment="1">
      <alignment wrapText="1"/>
    </xf>
    <xf numFmtId="0" fontId="4" fillId="0" borderId="49" xfId="0" applyFont="1" applyBorder="1" applyAlignment="1">
      <alignment vertical="center" wrapText="1"/>
    </xf>
    <xf numFmtId="1" fontId="6" fillId="20" borderId="52" xfId="0" quotePrefix="1" applyNumberFormat="1" applyFont="1" applyFill="1" applyBorder="1" applyAlignment="1">
      <alignment horizontal="center" vertical="center" wrapText="1"/>
    </xf>
    <xf numFmtId="0" fontId="4" fillId="0" borderId="60" xfId="0" applyFont="1" applyBorder="1" applyAlignment="1">
      <alignment horizontal="left" vertical="center" wrapText="1"/>
    </xf>
    <xf numFmtId="0" fontId="70" fillId="0" borderId="0" xfId="0" applyFont="1"/>
    <xf numFmtId="0" fontId="13" fillId="0" borderId="44" xfId="0" applyFont="1" applyBorder="1"/>
    <xf numFmtId="0" fontId="13" fillId="0" borderId="25" xfId="0" applyFont="1" applyBorder="1"/>
    <xf numFmtId="0" fontId="13" fillId="0" borderId="45" xfId="0" applyFont="1" applyBorder="1"/>
    <xf numFmtId="0" fontId="13" fillId="0" borderId="48" xfId="0" applyFont="1" applyBorder="1"/>
    <xf numFmtId="0" fontId="16" fillId="15" borderId="33" xfId="0" applyFont="1" applyFill="1" applyBorder="1" applyAlignment="1">
      <alignment horizontal="left" vertical="center"/>
    </xf>
    <xf numFmtId="0" fontId="16" fillId="15" borderId="34" xfId="0" applyFont="1" applyFill="1" applyBorder="1" applyAlignment="1">
      <alignment horizontal="left" vertical="center"/>
    </xf>
    <xf numFmtId="0" fontId="13" fillId="0" borderId="58" xfId="0" applyFont="1" applyBorder="1"/>
    <xf numFmtId="0" fontId="31" fillId="0" borderId="41" xfId="0" applyFont="1" applyBorder="1" applyAlignment="1">
      <alignment horizontal="left" vertical="center"/>
    </xf>
    <xf numFmtId="0" fontId="13" fillId="0" borderId="0" xfId="0" applyFont="1" applyAlignment="1">
      <alignment horizontal="left" vertical="center"/>
    </xf>
    <xf numFmtId="0" fontId="13" fillId="0" borderId="42" xfId="0" applyFont="1" applyBorder="1" applyAlignment="1">
      <alignment horizontal="left" vertical="center"/>
    </xf>
    <xf numFmtId="0" fontId="13" fillId="0" borderId="41" xfId="0" applyFont="1" applyBorder="1" applyAlignment="1">
      <alignment horizontal="left" vertical="center"/>
    </xf>
    <xf numFmtId="0" fontId="13" fillId="0" borderId="48" xfId="0" applyFont="1" applyBorder="1" applyAlignment="1">
      <alignment vertical="center"/>
    </xf>
    <xf numFmtId="0" fontId="13" fillId="0" borderId="58" xfId="0" applyFont="1" applyBorder="1" applyAlignment="1">
      <alignment vertical="center"/>
    </xf>
    <xf numFmtId="14" fontId="31" fillId="0" borderId="42" xfId="0" applyNumberFormat="1" applyFont="1" applyBorder="1" applyAlignment="1">
      <alignment horizontal="left" vertical="center"/>
    </xf>
    <xf numFmtId="14" fontId="31" fillId="0" borderId="42" xfId="0" quotePrefix="1" applyNumberFormat="1" applyFont="1" applyBorder="1" applyAlignment="1">
      <alignment horizontal="left" vertical="center"/>
    </xf>
    <xf numFmtId="0" fontId="16" fillId="15" borderId="41" xfId="0" applyFont="1" applyFill="1" applyBorder="1" applyAlignment="1">
      <alignment horizontal="left" vertical="center"/>
    </xf>
    <xf numFmtId="0" fontId="16" fillId="15" borderId="10" xfId="0" applyFont="1" applyFill="1" applyBorder="1" applyAlignment="1">
      <alignment horizontal="left" vertical="center"/>
    </xf>
    <xf numFmtId="0" fontId="16" fillId="15" borderId="63" xfId="0" applyFont="1" applyFill="1" applyBorder="1" applyAlignment="1">
      <alignment horizontal="left" vertical="center"/>
    </xf>
    <xf numFmtId="0" fontId="31" fillId="0" borderId="42" xfId="0" applyFont="1" applyBorder="1" applyAlignment="1">
      <alignment horizontal="left" vertical="center"/>
    </xf>
    <xf numFmtId="0" fontId="91" fillId="0" borderId="0" xfId="0" applyFont="1"/>
    <xf numFmtId="0" fontId="13" fillId="0" borderId="42" xfId="0" quotePrefix="1" applyFont="1" applyBorder="1" applyAlignment="1">
      <alignment horizontal="left" vertical="center"/>
    </xf>
    <xf numFmtId="0" fontId="16" fillId="15" borderId="42" xfId="0" applyFont="1" applyFill="1" applyBorder="1" applyAlignment="1">
      <alignment horizontal="left" vertical="center"/>
    </xf>
    <xf numFmtId="14" fontId="13" fillId="0" borderId="42" xfId="0" applyNumberFormat="1" applyFont="1" applyBorder="1" applyAlignment="1">
      <alignment horizontal="left" vertical="center"/>
    </xf>
    <xf numFmtId="0" fontId="31" fillId="0" borderId="44" xfId="0" applyFont="1" applyBorder="1" applyAlignment="1">
      <alignment horizontal="left" vertical="center" indent="1"/>
    </xf>
    <xf numFmtId="0" fontId="16" fillId="15" borderId="15" xfId="0" applyFont="1" applyFill="1" applyBorder="1" applyAlignment="1">
      <alignment horizontal="center" vertical="center"/>
    </xf>
    <xf numFmtId="0" fontId="16" fillId="15" borderId="34" xfId="0" applyFont="1" applyFill="1" applyBorder="1" applyAlignment="1">
      <alignment horizontal="center" vertical="center"/>
    </xf>
    <xf numFmtId="0" fontId="31" fillId="0" borderId="67" xfId="0" applyFont="1" applyBorder="1" applyAlignment="1">
      <alignment horizontal="left" vertical="center" indent="1"/>
    </xf>
    <xf numFmtId="14" fontId="13" fillId="0" borderId="2" xfId="0" applyNumberFormat="1" applyFont="1" applyBorder="1" applyAlignment="1">
      <alignment horizontal="left"/>
    </xf>
    <xf numFmtId="0" fontId="13" fillId="0" borderId="42" xfId="0" quotePrefix="1" applyFont="1" applyBorder="1" applyAlignment="1">
      <alignment horizontal="left"/>
    </xf>
    <xf numFmtId="14" fontId="13" fillId="0" borderId="2" xfId="0" quotePrefix="1" applyNumberFormat="1" applyFont="1" applyBorder="1" applyAlignment="1">
      <alignment horizontal="left"/>
    </xf>
    <xf numFmtId="0" fontId="0" fillId="0" borderId="48" xfId="0" applyBorder="1"/>
    <xf numFmtId="0" fontId="0" fillId="0" borderId="58" xfId="0" applyBorder="1"/>
    <xf numFmtId="0" fontId="13" fillId="30" borderId="2" xfId="0" applyFont="1" applyFill="1" applyBorder="1" applyAlignment="1">
      <alignment horizontal="left"/>
    </xf>
    <xf numFmtId="0" fontId="13" fillId="7" borderId="2" xfId="0" applyFont="1" applyFill="1" applyBorder="1" applyAlignment="1">
      <alignment horizontal="left"/>
    </xf>
    <xf numFmtId="0" fontId="13" fillId="30" borderId="42" xfId="0" applyFont="1" applyFill="1" applyBorder="1" applyAlignment="1">
      <alignment horizontal="left"/>
    </xf>
    <xf numFmtId="0" fontId="31" fillId="0" borderId="41" xfId="0" applyFont="1" applyBorder="1" applyAlignment="1">
      <alignment horizontal="left" vertical="center" indent="1"/>
    </xf>
    <xf numFmtId="0" fontId="13" fillId="10" borderId="2" xfId="0" applyFont="1" applyFill="1" applyBorder="1" applyAlignment="1">
      <alignment horizontal="left"/>
    </xf>
    <xf numFmtId="0" fontId="13" fillId="10" borderId="42" xfId="0" quotePrefix="1" applyFont="1" applyFill="1" applyBorder="1" applyAlignment="1">
      <alignment horizontal="left"/>
    </xf>
    <xf numFmtId="0" fontId="13" fillId="0" borderId="2" xfId="0" quotePrefix="1" applyFont="1" applyBorder="1" applyAlignment="1">
      <alignment horizontal="left"/>
    </xf>
    <xf numFmtId="0" fontId="13" fillId="32" borderId="42" xfId="0" applyFont="1" applyFill="1" applyBorder="1" applyAlignment="1">
      <alignment horizontal="left"/>
    </xf>
    <xf numFmtId="0" fontId="31" fillId="0" borderId="35" xfId="0" applyFont="1" applyBorder="1" applyAlignment="1">
      <alignment horizontal="left" vertical="center" indent="1"/>
    </xf>
    <xf numFmtId="0" fontId="13" fillId="0" borderId="1" xfId="0" applyFont="1" applyBorder="1" applyAlignment="1">
      <alignment horizontal="left"/>
    </xf>
    <xf numFmtId="0" fontId="13" fillId="10" borderId="1" xfId="0" applyFont="1" applyFill="1" applyBorder="1" applyAlignment="1">
      <alignment horizontal="left"/>
    </xf>
    <xf numFmtId="14" fontId="13" fillId="33" borderId="36" xfId="0" quotePrefix="1" applyNumberFormat="1" applyFont="1" applyFill="1" applyBorder="1" applyAlignment="1">
      <alignment horizontal="left"/>
    </xf>
    <xf numFmtId="0" fontId="31" fillId="0" borderId="0" xfId="0" applyFont="1" applyAlignment="1">
      <alignment horizontal="left" vertical="center" indent="1"/>
    </xf>
    <xf numFmtId="0" fontId="13" fillId="0" borderId="0" xfId="0" applyFont="1" applyAlignment="1">
      <alignment horizontal="left"/>
    </xf>
    <xf numFmtId="0" fontId="137" fillId="0" borderId="0" xfId="0" applyFont="1"/>
    <xf numFmtId="0" fontId="138" fillId="0" borderId="0" xfId="0" applyFont="1"/>
    <xf numFmtId="0" fontId="31" fillId="0" borderId="35" xfId="0" applyFont="1" applyBorder="1" applyAlignment="1">
      <alignment horizontal="left" vertical="center"/>
    </xf>
    <xf numFmtId="0" fontId="13" fillId="0" borderId="36" xfId="0" applyFont="1" applyBorder="1" applyAlignment="1">
      <alignment horizontal="left" vertical="center"/>
    </xf>
    <xf numFmtId="0" fontId="13" fillId="0" borderId="46" xfId="0" applyFont="1" applyBorder="1"/>
    <xf numFmtId="0" fontId="13" fillId="0" borderId="19" xfId="0" applyFont="1" applyBorder="1"/>
    <xf numFmtId="0" fontId="13" fillId="0" borderId="47" xfId="0" applyFont="1" applyBorder="1"/>
    <xf numFmtId="0" fontId="70" fillId="2" borderId="2" xfId="0" applyFont="1" applyFill="1" applyBorder="1" applyAlignment="1">
      <alignment horizontal="center"/>
    </xf>
    <xf numFmtId="0" fontId="13" fillId="0" borderId="2" xfId="0" applyFont="1" applyBorder="1" applyAlignment="1">
      <alignment horizontal="center" vertical="center" wrapText="1"/>
    </xf>
    <xf numFmtId="0" fontId="13" fillId="2" borderId="2" xfId="0" applyFont="1" applyFill="1" applyBorder="1" applyAlignment="1">
      <alignment horizontal="left" vertical="center"/>
    </xf>
    <xf numFmtId="0" fontId="13" fillId="2" borderId="10" xfId="0" quotePrefix="1" applyFont="1" applyFill="1" applyBorder="1" applyAlignment="1">
      <alignment horizontal="left" vertical="top" wrapText="1"/>
    </xf>
    <xf numFmtId="0" fontId="13" fillId="2" borderId="21" xfId="0" quotePrefix="1" applyFont="1" applyFill="1" applyBorder="1" applyAlignment="1">
      <alignment horizontal="left" vertical="top"/>
    </xf>
    <xf numFmtId="0" fontId="13" fillId="2" borderId="10" xfId="0" quotePrefix="1" applyFont="1" applyFill="1" applyBorder="1" applyAlignment="1">
      <alignment horizontal="left" vertical="top"/>
    </xf>
    <xf numFmtId="0" fontId="13" fillId="0" borderId="12" xfId="0" applyFont="1" applyBorder="1" applyAlignment="1">
      <alignment horizontal="center" vertical="center" wrapText="1"/>
    </xf>
    <xf numFmtId="0" fontId="31" fillId="0" borderId="0" xfId="0" applyFont="1"/>
    <xf numFmtId="0" fontId="91" fillId="0" borderId="0" xfId="0" applyFont="1" applyAlignment="1">
      <alignment horizontal="left" vertical="center" wrapText="1"/>
    </xf>
    <xf numFmtId="0" fontId="31" fillId="0" borderId="2" xfId="0" applyFont="1" applyBorder="1" applyAlignment="1">
      <alignment horizontal="center" vertical="center" wrapText="1"/>
    </xf>
    <xf numFmtId="0" fontId="13" fillId="0" borderId="0" xfId="0" applyFont="1" applyAlignment="1">
      <alignment horizontal="center" vertical="center" wrapText="1"/>
    </xf>
    <xf numFmtId="0" fontId="13" fillId="0" borderId="0" xfId="0" quotePrefix="1" applyFont="1" applyAlignment="1">
      <alignment horizontal="left" vertical="top" wrapText="1"/>
    </xf>
    <xf numFmtId="0" fontId="70" fillId="0" borderId="0" xfId="0" applyFont="1" applyAlignment="1">
      <alignment horizontal="left" vertical="center" wrapText="1"/>
    </xf>
    <xf numFmtId="0" fontId="140" fillId="0" borderId="0" xfId="0" quotePrefix="1" applyFont="1" applyAlignment="1">
      <alignment horizontal="left" vertical="top" wrapText="1"/>
    </xf>
    <xf numFmtId="0" fontId="32" fillId="31" borderId="2" xfId="0" applyFont="1" applyFill="1" applyBorder="1" applyAlignment="1">
      <alignment horizontal="center" vertical="center"/>
    </xf>
    <xf numFmtId="0" fontId="70" fillId="31" borderId="2" xfId="0" applyFont="1" applyFill="1" applyBorder="1" applyAlignment="1">
      <alignment horizontal="center" vertical="center"/>
    </xf>
    <xf numFmtId="0" fontId="32" fillId="2" borderId="2" xfId="0" applyFont="1" applyFill="1" applyBorder="1" applyAlignment="1">
      <alignment horizontal="center" vertical="center"/>
    </xf>
    <xf numFmtId="0" fontId="70" fillId="2" borderId="2" xfId="0" applyFont="1" applyFill="1" applyBorder="1" applyAlignment="1">
      <alignment horizontal="center" vertical="center"/>
    </xf>
    <xf numFmtId="0" fontId="70" fillId="3" borderId="2" xfId="0" applyFont="1" applyFill="1" applyBorder="1" applyAlignment="1">
      <alignment horizontal="center" vertical="center"/>
    </xf>
    <xf numFmtId="0" fontId="32" fillId="10" borderId="2" xfId="0" applyFont="1" applyFill="1" applyBorder="1" applyAlignment="1">
      <alignment horizontal="center" vertical="center"/>
    </xf>
    <xf numFmtId="0" fontId="32" fillId="7" borderId="2" xfId="0" applyFont="1" applyFill="1" applyBorder="1" applyAlignment="1">
      <alignment horizontal="center" vertical="center"/>
    </xf>
    <xf numFmtId="0" fontId="70" fillId="7" borderId="2" xfId="0" applyFont="1" applyFill="1" applyBorder="1" applyAlignment="1">
      <alignment horizontal="center" vertical="center"/>
    </xf>
    <xf numFmtId="0" fontId="32" fillId="3" borderId="2" xfId="0" applyFont="1" applyFill="1" applyBorder="1" applyAlignment="1">
      <alignment horizontal="center" vertical="center"/>
    </xf>
    <xf numFmtId="0" fontId="0" fillId="10" borderId="2" xfId="0" applyFill="1" applyBorder="1" applyAlignment="1">
      <alignment horizontal="center" vertical="center"/>
    </xf>
    <xf numFmtId="14" fontId="0" fillId="10" borderId="2" xfId="0" applyNumberFormat="1" applyFill="1" applyBorder="1" applyAlignment="1">
      <alignment horizontal="center" vertical="center"/>
    </xf>
    <xf numFmtId="0" fontId="0" fillId="10" borderId="2"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 xfId="0" quotePrefix="1" applyFill="1" applyBorder="1" applyAlignment="1">
      <alignment horizontal="center" vertical="center" wrapText="1"/>
    </xf>
    <xf numFmtId="0" fontId="130" fillId="13" borderId="2" xfId="0" applyFont="1" applyFill="1" applyBorder="1" applyAlignment="1">
      <alignment horizontal="center" vertical="center" wrapText="1"/>
    </xf>
    <xf numFmtId="0" fontId="129" fillId="13" borderId="2" xfId="0" applyFont="1" applyFill="1" applyBorder="1" applyAlignment="1">
      <alignment horizontal="center" vertical="center" wrapText="1"/>
    </xf>
    <xf numFmtId="0" fontId="28" fillId="0" borderId="0" xfId="0" applyFont="1" applyAlignment="1">
      <alignment wrapText="1"/>
    </xf>
    <xf numFmtId="0" fontId="28" fillId="0" borderId="0" xfId="0" applyFont="1" applyAlignment="1">
      <alignment vertical="center" wrapText="1"/>
    </xf>
    <xf numFmtId="0" fontId="47" fillId="0" borderId="0" xfId="0" applyFont="1" applyAlignment="1">
      <alignment horizontal="left" vertical="top" wrapText="1"/>
    </xf>
    <xf numFmtId="0" fontId="4" fillId="0" borderId="12" xfId="0" applyFont="1" applyBorder="1" applyAlignment="1">
      <alignment horizontal="center" vertical="center" wrapText="1"/>
    </xf>
    <xf numFmtId="0" fontId="34" fillId="0" borderId="2" xfId="0" applyFont="1" applyBorder="1" applyAlignment="1">
      <alignment horizontal="left"/>
    </xf>
    <xf numFmtId="0" fontId="32" fillId="0" borderId="2" xfId="0" applyFont="1" applyBorder="1" applyAlignment="1">
      <alignment vertical="center"/>
    </xf>
    <xf numFmtId="0" fontId="15" fillId="0" borderId="2" xfId="0" applyFont="1" applyBorder="1"/>
    <xf numFmtId="0" fontId="4" fillId="0" borderId="60" xfId="0" quotePrefix="1" applyFont="1" applyBorder="1" applyAlignment="1">
      <alignment horizontal="left" vertical="center" wrapText="1"/>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31" fillId="0" borderId="27" xfId="0" applyFont="1" applyBorder="1" applyAlignment="1">
      <alignment horizontal="center" vertical="center"/>
    </xf>
    <xf numFmtId="0" fontId="31" fillId="34" borderId="0" xfId="0" applyFont="1" applyFill="1" applyAlignment="1">
      <alignment horizontal="left" vertical="center"/>
    </xf>
    <xf numFmtId="0" fontId="13" fillId="34" borderId="0" xfId="0" applyFont="1" applyFill="1"/>
    <xf numFmtId="0" fontId="43" fillId="0" borderId="0" xfId="0" applyFont="1" applyAlignment="1">
      <alignment vertical="center" wrapText="1"/>
    </xf>
    <xf numFmtId="0" fontId="4" fillId="0" borderId="21" xfId="0" applyFont="1" applyBorder="1" applyAlignment="1">
      <alignment horizontal="center" vertical="center" wrapText="1"/>
    </xf>
    <xf numFmtId="0" fontId="33" fillId="0" borderId="2" xfId="0" applyFont="1" applyBorder="1" applyAlignment="1">
      <alignment horizontal="center" vertical="center"/>
    </xf>
    <xf numFmtId="0" fontId="5" fillId="0" borderId="33" xfId="0" applyFont="1" applyBorder="1" applyAlignment="1">
      <alignment horizontal="center" vertical="center"/>
    </xf>
    <xf numFmtId="0" fontId="5" fillId="0" borderId="41" xfId="0" applyFont="1" applyBorder="1" applyAlignment="1">
      <alignment horizontal="center" vertical="center"/>
    </xf>
    <xf numFmtId="0" fontId="2" fillId="0" borderId="15" xfId="0" applyFont="1" applyBorder="1" applyAlignment="1">
      <alignment horizontal="center" vertical="center"/>
    </xf>
    <xf numFmtId="0" fontId="2" fillId="0" borderId="34" xfId="0" applyFont="1" applyBorder="1" applyAlignment="1">
      <alignment horizontal="center" vertical="center"/>
    </xf>
    <xf numFmtId="0" fontId="2" fillId="0" borderId="42" xfId="0" applyFont="1" applyBorder="1" applyAlignment="1">
      <alignment horizontal="center" vertical="center"/>
    </xf>
    <xf numFmtId="0" fontId="4" fillId="0" borderId="15"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7" xfId="0" applyFont="1" applyBorder="1" applyAlignment="1">
      <alignment horizontal="center" vertical="center" wrapText="1"/>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4" fillId="0" borderId="30" xfId="0" applyFont="1" applyBorder="1" applyAlignment="1">
      <alignment horizontal="center" vertical="center" wrapText="1"/>
    </xf>
    <xf numFmtId="0" fontId="4" fillId="0" borderId="40" xfId="0" applyFont="1" applyBorder="1" applyAlignment="1">
      <alignment horizontal="center" vertical="center" wrapText="1"/>
    </xf>
    <xf numFmtId="0" fontId="43" fillId="0" borderId="0" xfId="0" applyFont="1" applyAlignment="1">
      <alignment horizontal="left" vertical="center" wrapText="1"/>
    </xf>
    <xf numFmtId="0" fontId="31" fillId="0" borderId="33" xfId="0" applyFont="1" applyBorder="1" applyAlignment="1">
      <alignment horizontal="center" vertical="center"/>
    </xf>
    <xf numFmtId="0" fontId="4" fillId="0" borderId="1" xfId="0" applyFont="1" applyBorder="1" applyAlignment="1">
      <alignment horizontal="center" vertical="center" wrapText="1"/>
    </xf>
    <xf numFmtId="0" fontId="31" fillId="0" borderId="33" xfId="0" applyFont="1" applyBorder="1" applyAlignment="1">
      <alignment vertical="center"/>
    </xf>
    <xf numFmtId="0" fontId="31" fillId="0" borderId="41" xfId="0" applyFont="1" applyBorder="1" applyAlignment="1">
      <alignment vertical="center"/>
    </xf>
    <xf numFmtId="0" fontId="31" fillId="0" borderId="37" xfId="0" applyFont="1" applyBorder="1" applyAlignment="1">
      <alignment vertical="center"/>
    </xf>
    <xf numFmtId="0" fontId="31" fillId="0" borderId="35" xfId="0" applyFont="1" applyBorder="1" applyAlignment="1">
      <alignment vertical="center"/>
    </xf>
    <xf numFmtId="0" fontId="4" fillId="0" borderId="11" xfId="0" applyFont="1" applyBorder="1" applyAlignment="1">
      <alignment vertical="center"/>
    </xf>
    <xf numFmtId="0" fontId="15" fillId="0" borderId="33" xfId="0" applyFont="1" applyBorder="1"/>
    <xf numFmtId="0" fontId="15" fillId="0" borderId="41" xfId="0" applyFont="1" applyBorder="1"/>
    <xf numFmtId="0" fontId="15" fillId="0" borderId="37" xfId="0" applyFont="1" applyBorder="1"/>
    <xf numFmtId="0" fontId="31" fillId="0" borderId="59" xfId="0" applyFont="1" applyBorder="1" applyAlignment="1">
      <alignment horizontal="center" vertical="center"/>
    </xf>
    <xf numFmtId="0" fontId="4" fillId="0" borderId="60" xfId="0" applyFont="1" applyBorder="1" applyAlignment="1">
      <alignment vertical="center"/>
    </xf>
    <xf numFmtId="0" fontId="4" fillId="0" borderId="60" xfId="0" quotePrefix="1" applyFont="1" applyBorder="1" applyAlignment="1">
      <alignment vertical="center" wrapText="1"/>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0" xfId="0" applyFont="1" applyAlignment="1">
      <alignment horizontal="center" vertical="center" wrapText="1"/>
    </xf>
    <xf numFmtId="0" fontId="4" fillId="0" borderId="2" xfId="0" applyFont="1" applyBorder="1" applyAlignment="1">
      <alignment horizontal="center" textRotation="90" wrapText="1"/>
    </xf>
    <xf numFmtId="0" fontId="31" fillId="0" borderId="39" xfId="0" quotePrefix="1" applyFont="1" applyBorder="1" applyAlignment="1">
      <alignment horizontal="center" vertical="center" wrapText="1"/>
    </xf>
    <xf numFmtId="0" fontId="4" fillId="0" borderId="7" xfId="0" quotePrefix="1" applyFont="1" applyBorder="1" applyAlignment="1">
      <alignment horizontal="center" vertical="center"/>
    </xf>
    <xf numFmtId="0" fontId="6" fillId="0" borderId="7" xfId="1" applyFont="1" applyBorder="1" applyAlignment="1">
      <alignment horizontal="center" vertical="center" wrapText="1"/>
    </xf>
    <xf numFmtId="0" fontId="4" fillId="0" borderId="7" xfId="1" applyFont="1" applyBorder="1" applyAlignment="1">
      <alignment horizontal="center" vertical="center" wrapText="1"/>
    </xf>
    <xf numFmtId="0" fontId="4" fillId="0" borderId="15" xfId="1" applyFont="1" applyBorder="1" applyAlignment="1">
      <alignment horizontal="center" vertical="center" wrapText="1"/>
    </xf>
    <xf numFmtId="0" fontId="6" fillId="8" borderId="39" xfId="0" applyFont="1" applyFill="1" applyBorder="1" applyAlignment="1">
      <alignment horizontal="center" vertical="center" wrapText="1"/>
    </xf>
    <xf numFmtId="164" fontId="6" fillId="0" borderId="40" xfId="9" applyNumberFormat="1" applyFont="1" applyBorder="1" applyAlignment="1">
      <alignment horizontal="center" vertical="center" wrapText="1"/>
    </xf>
    <xf numFmtId="0" fontId="4" fillId="0" borderId="5" xfId="0" applyFont="1" applyBorder="1" applyAlignment="1">
      <alignment horizontal="center" vertical="center" wrapText="1"/>
    </xf>
    <xf numFmtId="0" fontId="31" fillId="0" borderId="41" xfId="0" quotePrefix="1" applyFont="1" applyBorder="1" applyAlignment="1">
      <alignment horizontal="center" vertical="center" wrapText="1"/>
    </xf>
    <xf numFmtId="0" fontId="4" fillId="0" borderId="2" xfId="0" quotePrefix="1" applyFont="1" applyBorder="1" applyAlignment="1">
      <alignment horizontal="center" vertical="center"/>
    </xf>
    <xf numFmtId="0" fontId="6" fillId="0" borderId="2" xfId="1" applyFont="1" applyBorder="1" applyAlignment="1">
      <alignment horizontal="center" vertical="center" wrapText="1"/>
    </xf>
    <xf numFmtId="0" fontId="4" fillId="0" borderId="2" xfId="1" applyFont="1" applyBorder="1" applyAlignment="1">
      <alignment horizontal="center" vertical="center" wrapText="1"/>
    </xf>
    <xf numFmtId="0" fontId="6" fillId="8" borderId="41" xfId="0" applyFont="1" applyFill="1" applyBorder="1" applyAlignment="1">
      <alignment horizontal="center" vertical="center" wrapText="1"/>
    </xf>
    <xf numFmtId="164" fontId="6" fillId="0" borderId="42" xfId="9" applyNumberFormat="1" applyFont="1" applyBorder="1" applyAlignment="1">
      <alignment horizontal="center" vertical="center" wrapText="1"/>
    </xf>
    <xf numFmtId="0" fontId="6" fillId="35" borderId="41" xfId="0" applyFont="1" applyFill="1" applyBorder="1" applyAlignment="1">
      <alignment horizontal="center" vertical="center" textRotation="90" wrapText="1"/>
    </xf>
    <xf numFmtId="0" fontId="4" fillId="35" borderId="2" xfId="0" applyFont="1" applyFill="1" applyBorder="1" applyAlignment="1">
      <alignment horizontal="center" vertical="center" textRotation="90" wrapText="1"/>
    </xf>
    <xf numFmtId="0" fontId="6" fillId="35" borderId="42" xfId="0" applyFont="1" applyFill="1" applyBorder="1" applyAlignment="1">
      <alignment horizontal="center" vertical="center" textRotation="90" wrapText="1"/>
    </xf>
    <xf numFmtId="0" fontId="152" fillId="35" borderId="41" xfId="0" applyFont="1" applyFill="1" applyBorder="1" applyAlignment="1">
      <alignment horizontal="center" vertical="center"/>
    </xf>
    <xf numFmtId="0" fontId="152" fillId="35" borderId="2" xfId="0" applyFont="1" applyFill="1" applyBorder="1" applyAlignment="1">
      <alignment horizontal="center" vertical="center"/>
    </xf>
    <xf numFmtId="0" fontId="152" fillId="35" borderId="42" xfId="0" applyFont="1" applyFill="1" applyBorder="1" applyAlignment="1">
      <alignment horizontal="center" vertical="center"/>
    </xf>
    <xf numFmtId="0" fontId="31" fillId="0" borderId="35" xfId="0" quotePrefix="1" applyFont="1" applyBorder="1" applyAlignment="1">
      <alignment horizontal="center" vertical="center" wrapText="1"/>
    </xf>
    <xf numFmtId="0" fontId="4" fillId="0" borderId="1" xfId="0" quotePrefix="1" applyFont="1" applyBorder="1" applyAlignment="1">
      <alignment horizontal="center" vertical="center"/>
    </xf>
    <xf numFmtId="0" fontId="6" fillId="0" borderId="1" xfId="1" applyFont="1" applyBorder="1" applyAlignment="1">
      <alignment horizontal="center" vertical="center" wrapText="1"/>
    </xf>
    <xf numFmtId="0" fontId="4" fillId="0" borderId="1" xfId="1" applyFont="1" applyBorder="1" applyAlignment="1">
      <alignment horizontal="center" vertical="center" wrapText="1"/>
    </xf>
    <xf numFmtId="0" fontId="4" fillId="0" borderId="13" xfId="1" applyFont="1" applyBorder="1" applyAlignment="1">
      <alignment horizontal="center" vertical="center" wrapText="1"/>
    </xf>
    <xf numFmtId="0" fontId="6" fillId="35" borderId="35" xfId="0" applyFont="1" applyFill="1" applyBorder="1" applyAlignment="1">
      <alignment horizontal="center" vertical="center" textRotation="90" wrapText="1"/>
    </xf>
    <xf numFmtId="0" fontId="4" fillId="35" borderId="1" xfId="0" applyFont="1" applyFill="1" applyBorder="1" applyAlignment="1">
      <alignment horizontal="center" vertical="center" textRotation="90" wrapText="1"/>
    </xf>
    <xf numFmtId="0" fontId="6" fillId="35" borderId="36" xfId="0" applyFont="1" applyFill="1" applyBorder="1" applyAlignment="1">
      <alignment horizontal="center" vertical="center" textRotation="90" wrapText="1"/>
    </xf>
    <xf numFmtId="0" fontId="152" fillId="35" borderId="35" xfId="0" applyFont="1" applyFill="1" applyBorder="1" applyAlignment="1">
      <alignment horizontal="center" vertical="center"/>
    </xf>
    <xf numFmtId="0" fontId="152" fillId="35" borderId="1" xfId="0" applyFont="1" applyFill="1" applyBorder="1" applyAlignment="1">
      <alignment horizontal="center" vertical="center"/>
    </xf>
    <xf numFmtId="0" fontId="152" fillId="35" borderId="36" xfId="0" applyFont="1" applyFill="1" applyBorder="1" applyAlignment="1">
      <alignment horizontal="center" vertical="center"/>
    </xf>
    <xf numFmtId="0" fontId="68" fillId="15" borderId="60" xfId="0" applyFont="1" applyFill="1" applyBorder="1" applyAlignment="1">
      <alignment horizontal="center" vertical="center" wrapText="1"/>
    </xf>
    <xf numFmtId="0" fontId="33" fillId="0" borderId="2" xfId="0" applyFont="1" applyBorder="1" applyAlignment="1">
      <alignment vertical="center"/>
    </xf>
    <xf numFmtId="0" fontId="33" fillId="0" borderId="1" xfId="0" applyFont="1" applyBorder="1" applyAlignment="1">
      <alignment horizontal="center" vertical="center"/>
    </xf>
    <xf numFmtId="0" fontId="30" fillId="0" borderId="6" xfId="0" applyFont="1" applyBorder="1" applyAlignment="1">
      <alignment horizontal="left" vertical="center" wrapText="1"/>
    </xf>
    <xf numFmtId="0" fontId="27" fillId="0" borderId="0" xfId="0" applyFont="1" applyAlignment="1">
      <alignment wrapText="1"/>
    </xf>
    <xf numFmtId="0" fontId="23" fillId="0" borderId="0" xfId="0" applyFont="1" applyAlignment="1">
      <alignment horizontal="left" vertical="center" wrapText="1"/>
    </xf>
    <xf numFmtId="0" fontId="75" fillId="0" borderId="2" xfId="0" applyFont="1" applyBorder="1"/>
    <xf numFmtId="0" fontId="0" fillId="0" borderId="0" xfId="0" applyAlignment="1">
      <alignment wrapText="1"/>
    </xf>
    <xf numFmtId="0" fontId="160" fillId="0" borderId="0" xfId="0" applyFont="1"/>
    <xf numFmtId="0" fontId="40" fillId="15" borderId="2" xfId="0" applyFont="1" applyFill="1" applyBorder="1"/>
    <xf numFmtId="0" fontId="40" fillId="0" borderId="2" xfId="0" applyFont="1" applyBorder="1"/>
    <xf numFmtId="0" fontId="6" fillId="0" borderId="33" xfId="0" applyFont="1" applyBorder="1" applyAlignment="1">
      <alignment horizontal="left" vertical="center" wrapText="1"/>
    </xf>
    <xf numFmtId="0" fontId="5" fillId="0" borderId="15" xfId="0" applyFont="1" applyBorder="1" applyAlignment="1">
      <alignment horizontal="center" vertical="center"/>
    </xf>
    <xf numFmtId="0" fontId="2" fillId="0" borderId="0" xfId="0" applyFont="1" applyAlignment="1">
      <alignment horizontal="center" vertical="center"/>
    </xf>
    <xf numFmtId="164" fontId="2" fillId="0" borderId="34" xfId="9" applyNumberFormat="1" applyFont="1" applyFill="1" applyBorder="1" applyAlignment="1">
      <alignment horizontal="center" vertical="center"/>
    </xf>
    <xf numFmtId="0" fontId="4" fillId="0" borderId="4" xfId="0" applyFont="1" applyBorder="1" applyAlignment="1">
      <alignment horizontal="center" vertical="center" wrapText="1"/>
    </xf>
    <xf numFmtId="0" fontId="6" fillId="0" borderId="41" xfId="0" applyFont="1" applyBorder="1" applyAlignment="1">
      <alignment horizontal="left" vertical="center" wrapText="1"/>
    </xf>
    <xf numFmtId="0" fontId="5" fillId="0" borderId="2" xfId="0" applyFont="1" applyBorder="1" applyAlignment="1">
      <alignment horizontal="center" vertical="center"/>
    </xf>
    <xf numFmtId="0" fontId="5" fillId="0" borderId="39" xfId="0" applyFont="1" applyBorder="1" applyAlignment="1">
      <alignment horizontal="center" vertical="center"/>
    </xf>
    <xf numFmtId="164" fontId="2" fillId="0" borderId="40" xfId="9" applyNumberFormat="1" applyFont="1" applyFill="1" applyBorder="1" applyAlignment="1">
      <alignment horizontal="center" vertical="center"/>
    </xf>
    <xf numFmtId="0" fontId="27" fillId="0" borderId="0" xfId="0" applyFont="1" applyAlignment="1">
      <alignment horizontal="center" vertical="center"/>
    </xf>
    <xf numFmtId="0" fontId="6" fillId="0" borderId="35" xfId="0" applyFont="1" applyBorder="1" applyAlignment="1">
      <alignment horizontal="left" vertical="center" wrapText="1"/>
    </xf>
    <xf numFmtId="0" fontId="33" fillId="0" borderId="0" xfId="0" quotePrefix="1" applyFont="1" applyAlignment="1">
      <alignment horizontal="center" vertical="center" wrapText="1"/>
    </xf>
    <xf numFmtId="0" fontId="33" fillId="0" borderId="0" xfId="0" applyFont="1" applyAlignment="1">
      <alignment horizontal="center" vertical="center"/>
    </xf>
    <xf numFmtId="0" fontId="161" fillId="0" borderId="0" xfId="0" applyFont="1"/>
    <xf numFmtId="0" fontId="2" fillId="0" borderId="36" xfId="0" applyFont="1" applyBorder="1" applyAlignment="1">
      <alignment horizontal="center" vertical="center" wrapText="1"/>
    </xf>
    <xf numFmtId="0" fontId="68" fillId="15" borderId="15" xfId="0" applyFont="1" applyFill="1" applyBorder="1" applyAlignment="1">
      <alignment horizontal="center" vertical="center" wrapText="1"/>
    </xf>
    <xf numFmtId="0" fontId="5" fillId="0" borderId="33" xfId="0" applyFont="1" applyBorder="1" applyAlignment="1">
      <alignment horizontal="left" vertical="center"/>
    </xf>
    <xf numFmtId="0" fontId="4" fillId="0" borderId="42" xfId="0" applyFont="1" applyBorder="1" applyAlignment="1">
      <alignment vertical="center" wrapText="1"/>
    </xf>
    <xf numFmtId="0" fontId="5" fillId="0" borderId="35" xfId="0" applyFont="1" applyBorder="1" applyAlignment="1">
      <alignment horizontal="left" vertical="center"/>
    </xf>
    <xf numFmtId="0" fontId="2" fillId="0" borderId="34" xfId="0" applyFont="1" applyBorder="1" applyAlignment="1">
      <alignment horizontal="left" vertical="center" wrapText="1"/>
    </xf>
    <xf numFmtId="0" fontId="2" fillId="0" borderId="18" xfId="0" applyFont="1" applyBorder="1" applyAlignment="1">
      <alignment horizontal="center" vertical="center"/>
    </xf>
    <xf numFmtId="0" fontId="2" fillId="0" borderId="36" xfId="0" applyFont="1" applyBorder="1" applyAlignment="1">
      <alignment horizontal="left" vertical="center" wrapText="1"/>
    </xf>
    <xf numFmtId="0" fontId="16" fillId="15" borderId="33" xfId="0" applyFont="1" applyFill="1" applyBorder="1" applyAlignment="1">
      <alignment horizontal="left" vertical="center" wrapText="1"/>
    </xf>
    <xf numFmtId="0" fontId="68" fillId="15" borderId="56" xfId="0" applyFont="1" applyFill="1" applyBorder="1" applyAlignment="1">
      <alignment horizontal="center" vertical="center" wrapText="1"/>
    </xf>
    <xf numFmtId="0" fontId="68" fillId="15" borderId="34" xfId="0" applyFont="1" applyFill="1" applyBorder="1" applyAlignment="1">
      <alignment horizontal="center" vertical="center" wrapText="1"/>
    </xf>
    <xf numFmtId="0" fontId="4" fillId="0" borderId="38" xfId="0" applyFont="1" applyBorder="1" applyAlignment="1">
      <alignment vertical="center" wrapText="1"/>
    </xf>
    <xf numFmtId="0" fontId="5" fillId="0" borderId="59" xfId="0" applyFont="1" applyBorder="1" applyAlignment="1">
      <alignment horizontal="left" vertical="center"/>
    </xf>
    <xf numFmtId="0" fontId="2" fillId="0" borderId="60" xfId="0" applyFont="1" applyBorder="1" applyAlignment="1">
      <alignment vertical="center" wrapText="1"/>
    </xf>
    <xf numFmtId="0" fontId="2" fillId="0" borderId="61" xfId="0" applyFont="1" applyBorder="1" applyAlignment="1">
      <alignment horizontal="center" vertical="center" wrapText="1"/>
    </xf>
    <xf numFmtId="0" fontId="24" fillId="0" borderId="0" xfId="0" applyFont="1" applyAlignment="1">
      <alignment horizontal="right" vertical="center"/>
    </xf>
    <xf numFmtId="0" fontId="2" fillId="0" borderId="68" xfId="0" applyFont="1" applyBorder="1" applyAlignment="1">
      <alignment horizontal="left" vertical="center"/>
    </xf>
    <xf numFmtId="0" fontId="2" fillId="0" borderId="61" xfId="0" applyFont="1" applyBorder="1" applyAlignment="1">
      <alignment horizontal="left" vertical="center" wrapText="1"/>
    </xf>
    <xf numFmtId="0" fontId="13" fillId="0" borderId="10" xfId="0" applyFont="1" applyBorder="1" applyAlignment="1">
      <alignment horizontal="left" vertical="center"/>
    </xf>
    <xf numFmtId="0" fontId="13" fillId="0" borderId="63" xfId="0" applyFont="1" applyBorder="1" applyAlignment="1">
      <alignment horizontal="left" vertical="center"/>
    </xf>
    <xf numFmtId="0" fontId="31" fillId="0" borderId="0" xfId="0" applyFont="1" applyAlignment="1">
      <alignment horizontal="left" vertical="top"/>
    </xf>
    <xf numFmtId="0" fontId="13" fillId="0" borderId="0" xfId="0" applyFont="1" applyAlignment="1">
      <alignment horizontal="left" vertical="top"/>
    </xf>
    <xf numFmtId="0" fontId="18" fillId="13" borderId="2" xfId="0" applyFont="1" applyFill="1" applyBorder="1" applyAlignment="1">
      <alignment vertical="center" wrapText="1"/>
    </xf>
    <xf numFmtId="0" fontId="86" fillId="0" borderId="0" xfId="0" applyFont="1" applyAlignment="1">
      <alignment vertical="center"/>
    </xf>
    <xf numFmtId="0" fontId="86" fillId="0" borderId="0" xfId="0" applyFont="1"/>
    <xf numFmtId="0" fontId="4" fillId="0" borderId="6"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 xfId="0" applyFont="1" applyBorder="1" applyAlignment="1">
      <alignment horizontal="left" vertical="center" wrapText="1"/>
    </xf>
    <xf numFmtId="0" fontId="9" fillId="0" borderId="7" xfId="0" quotePrefix="1" applyFont="1" applyBorder="1" applyAlignment="1">
      <alignment vertical="center" wrapText="1"/>
    </xf>
    <xf numFmtId="0" fontId="4" fillId="0" borderId="60" xfId="0" applyFont="1" applyBorder="1" applyAlignment="1">
      <alignment vertical="center" wrapText="1"/>
    </xf>
    <xf numFmtId="0" fontId="4" fillId="0" borderId="6" xfId="0" applyFont="1" applyBorder="1" applyAlignment="1">
      <alignment vertical="center" wrapText="1"/>
    </xf>
    <xf numFmtId="0" fontId="31" fillId="0" borderId="31" xfId="0" applyFont="1" applyBorder="1" applyAlignment="1">
      <alignment vertical="center"/>
    </xf>
    <xf numFmtId="0" fontId="4" fillId="0" borderId="6" xfId="0" applyFont="1" applyBorder="1" applyAlignment="1">
      <alignment vertical="center"/>
    </xf>
    <xf numFmtId="0" fontId="34" fillId="0" borderId="6" xfId="0" applyFont="1" applyBorder="1" applyAlignment="1">
      <alignment horizontal="left" vertical="center" wrapText="1"/>
    </xf>
    <xf numFmtId="0" fontId="6" fillId="0" borderId="1" xfId="0" applyFont="1" applyBorder="1" applyAlignment="1">
      <alignment horizontal="center" vertical="center"/>
    </xf>
    <xf numFmtId="0" fontId="6" fillId="0" borderId="7" xfId="0" applyFont="1" applyBorder="1" applyAlignment="1">
      <alignment horizontal="center" vertical="center" wrapText="1"/>
    </xf>
    <xf numFmtId="0" fontId="4" fillId="0" borderId="10" xfId="0" applyFont="1" applyBorder="1" applyAlignment="1">
      <alignment vertical="center" wrapText="1"/>
    </xf>
    <xf numFmtId="0" fontId="31" fillId="2" borderId="0" xfId="0" applyFont="1" applyFill="1" applyAlignment="1">
      <alignment horizontal="left" vertical="center"/>
    </xf>
    <xf numFmtId="0" fontId="8" fillId="0" borderId="2" xfId="0" applyFont="1" applyBorder="1" applyAlignment="1">
      <alignment vertical="center" wrapText="1"/>
    </xf>
    <xf numFmtId="0" fontId="4" fillId="0" borderId="2" xfId="0" applyFont="1" applyBorder="1" applyAlignment="1">
      <alignment horizontal="left"/>
    </xf>
    <xf numFmtId="0" fontId="15" fillId="0" borderId="35" xfId="0" applyFont="1" applyBorder="1"/>
    <xf numFmtId="0" fontId="126" fillId="13" borderId="2" xfId="0" applyFont="1" applyFill="1" applyBorder="1" applyAlignment="1">
      <alignment horizontal="left" vertical="center"/>
    </xf>
    <xf numFmtId="0" fontId="22" fillId="13" borderId="2" xfId="0" applyFont="1" applyFill="1" applyBorder="1" applyAlignment="1">
      <alignment vertical="center"/>
    </xf>
    <xf numFmtId="0" fontId="22" fillId="13" borderId="2" xfId="0" applyFont="1" applyFill="1" applyBorder="1" applyAlignment="1">
      <alignment vertical="center" wrapText="1"/>
    </xf>
    <xf numFmtId="0" fontId="167" fillId="13" borderId="2" xfId="0" applyFont="1" applyFill="1" applyBorder="1"/>
    <xf numFmtId="0" fontId="22" fillId="13" borderId="7" xfId="0" applyFont="1" applyFill="1" applyBorder="1" applyAlignment="1">
      <alignment horizontal="left" vertical="center" wrapText="1"/>
    </xf>
    <xf numFmtId="0" fontId="22" fillId="13" borderId="2" xfId="0" applyFont="1" applyFill="1" applyBorder="1" applyAlignment="1">
      <alignment horizontal="left" vertical="center" wrapText="1"/>
    </xf>
    <xf numFmtId="0" fontId="22" fillId="13" borderId="7" xfId="0" applyFont="1" applyFill="1" applyBorder="1" applyAlignment="1">
      <alignment horizontal="left" vertical="center"/>
    </xf>
    <xf numFmtId="0" fontId="4" fillId="13" borderId="2" xfId="0" quotePrefix="1" applyFont="1" applyFill="1" applyBorder="1" applyAlignment="1">
      <alignment vertical="center" wrapText="1"/>
    </xf>
    <xf numFmtId="0" fontId="31" fillId="5" borderId="0" xfId="0" applyFont="1" applyFill="1" applyAlignment="1">
      <alignment horizontal="left" vertical="center"/>
    </xf>
    <xf numFmtId="0" fontId="13" fillId="5" borderId="0" xfId="0" applyFont="1" applyFill="1" applyAlignment="1">
      <alignment horizontal="left" vertical="center"/>
    </xf>
    <xf numFmtId="0" fontId="13" fillId="5" borderId="0" xfId="0" applyFont="1" applyFill="1"/>
    <xf numFmtId="0" fontId="13" fillId="13" borderId="0" xfId="0" applyFont="1" applyFill="1"/>
    <xf numFmtId="0" fontId="6" fillId="0" borderId="19" xfId="0" applyFont="1" applyBorder="1" applyAlignment="1">
      <alignment wrapText="1"/>
    </xf>
    <xf numFmtId="0" fontId="4" fillId="13" borderId="2" xfId="0" applyFont="1" applyFill="1" applyBorder="1" applyAlignment="1">
      <alignment horizontal="left" vertical="center" wrapText="1"/>
    </xf>
    <xf numFmtId="0" fontId="4" fillId="13" borderId="2" xfId="0" quotePrefix="1" applyFont="1" applyFill="1" applyBorder="1" applyAlignment="1">
      <alignment horizontal="left" vertical="center" wrapText="1"/>
    </xf>
    <xf numFmtId="0" fontId="6" fillId="0" borderId="4" xfId="0" applyFont="1" applyBorder="1" applyAlignment="1">
      <alignment horizontal="center" vertical="center" wrapText="1"/>
    </xf>
    <xf numFmtId="0" fontId="4" fillId="0" borderId="0" xfId="0" applyFont="1"/>
    <xf numFmtId="10" fontId="35" fillId="0" borderId="2" xfId="9" applyNumberFormat="1" applyFont="1" applyBorder="1" applyAlignment="1">
      <alignment horizontal="center" vertical="center"/>
    </xf>
    <xf numFmtId="0" fontId="4" fillId="0" borderId="5" xfId="0" quotePrefix="1" applyFont="1" applyBorder="1" applyAlignment="1">
      <alignment horizontal="center" vertical="center" wrapText="1"/>
    </xf>
    <xf numFmtId="0" fontId="4" fillId="0" borderId="21" xfId="0" quotePrefix="1" applyFont="1" applyBorder="1" applyAlignment="1">
      <alignment horizontal="center" vertical="center" wrapText="1"/>
    </xf>
    <xf numFmtId="0" fontId="4" fillId="0" borderId="43" xfId="0" quotePrefix="1" applyFont="1" applyBorder="1" applyAlignment="1">
      <alignment horizontal="center" vertical="center" wrapText="1"/>
    </xf>
    <xf numFmtId="0" fontId="4" fillId="0" borderId="0" xfId="1" applyFont="1" applyAlignment="1">
      <alignment horizontal="left" vertical="center"/>
    </xf>
    <xf numFmtId="0" fontId="3" fillId="0" borderId="0" xfId="1" applyAlignment="1">
      <alignment horizontal="left" vertical="center"/>
    </xf>
    <xf numFmtId="0" fontId="4" fillId="0" borderId="0" xfId="1" applyFont="1" applyAlignment="1">
      <alignment horizontal="left" vertical="top" wrapText="1"/>
    </xf>
    <xf numFmtId="0" fontId="4" fillId="0" borderId="0" xfId="1" applyFont="1" applyAlignment="1">
      <alignment horizontal="left" vertical="top"/>
    </xf>
    <xf numFmtId="0" fontId="6" fillId="0" borderId="4" xfId="0" quotePrefix="1" applyFont="1" applyBorder="1" applyAlignment="1">
      <alignment horizontal="center" vertical="center" wrapText="1"/>
    </xf>
    <xf numFmtId="0" fontId="6" fillId="0" borderId="5" xfId="0" quotePrefix="1" applyFont="1" applyBorder="1" applyAlignment="1">
      <alignment horizontal="center" vertical="center" wrapText="1"/>
    </xf>
    <xf numFmtId="0" fontId="6" fillId="0" borderId="43" xfId="0" quotePrefix="1" applyFont="1" applyBorder="1" applyAlignment="1">
      <alignment horizontal="center" vertical="center" wrapText="1"/>
    </xf>
    <xf numFmtId="0" fontId="4" fillId="0" borderId="0" xfId="1" applyFont="1" applyAlignment="1">
      <alignment vertical="top" wrapText="1"/>
    </xf>
    <xf numFmtId="0" fontId="4" fillId="0" borderId="0" xfId="1" applyFont="1" applyAlignment="1">
      <alignment vertical="center" wrapText="1"/>
    </xf>
    <xf numFmtId="0" fontId="18" fillId="13" borderId="2" xfId="0" applyFont="1" applyFill="1" applyBorder="1" applyAlignment="1">
      <alignment vertical="center"/>
    </xf>
    <xf numFmtId="0" fontId="126" fillId="13" borderId="41" xfId="0" applyFont="1" applyFill="1" applyBorder="1" applyAlignment="1">
      <alignment vertical="center"/>
    </xf>
    <xf numFmtId="0" fontId="4" fillId="13" borderId="1" xfId="0" quotePrefix="1" applyFont="1" applyFill="1" applyBorder="1" applyAlignment="1">
      <alignment horizontal="left" vertical="center" wrapText="1"/>
    </xf>
    <xf numFmtId="0" fontId="81" fillId="0" borderId="10" xfId="6" applyFont="1" applyFill="1" applyBorder="1" applyAlignment="1">
      <alignment horizontal="left" vertical="center" wrapText="1" indent="1"/>
    </xf>
    <xf numFmtId="0" fontId="81" fillId="0" borderId="20" xfId="6" applyFont="1" applyFill="1" applyBorder="1" applyAlignment="1">
      <alignment horizontal="left" vertical="center" wrapText="1" indent="1"/>
    </xf>
    <xf numFmtId="0" fontId="81" fillId="0" borderId="21" xfId="6" applyFont="1" applyFill="1" applyBorder="1" applyAlignment="1">
      <alignment horizontal="left" vertical="center" wrapText="1" indent="1"/>
    </xf>
    <xf numFmtId="0" fontId="70" fillId="0" borderId="2" xfId="0" applyFont="1" applyBorder="1" applyAlignment="1">
      <alignment horizontal="left" vertical="center" wrapText="1"/>
    </xf>
    <xf numFmtId="0" fontId="80" fillId="0" borderId="2" xfId="6" applyFont="1" applyFill="1" applyBorder="1" applyAlignment="1">
      <alignment horizontal="left" vertical="center" wrapText="1" indent="1"/>
    </xf>
    <xf numFmtId="0" fontId="80" fillId="0" borderId="2" xfId="6" applyFont="1" applyFill="1" applyBorder="1" applyAlignment="1">
      <alignment horizontal="left" vertical="center" indent="1"/>
    </xf>
    <xf numFmtId="0" fontId="70" fillId="13" borderId="2" xfId="0" applyFont="1" applyFill="1" applyBorder="1" applyAlignment="1">
      <alignment horizontal="left" vertical="center" wrapText="1"/>
    </xf>
    <xf numFmtId="0" fontId="81" fillId="0" borderId="2" xfId="6" applyFont="1" applyFill="1" applyBorder="1" applyAlignment="1">
      <alignment horizontal="left" vertical="center" wrapText="1" indent="1"/>
    </xf>
    <xf numFmtId="0" fontId="81" fillId="0" borderId="2" xfId="6" applyFont="1" applyFill="1" applyBorder="1" applyAlignment="1">
      <alignment horizontal="left" vertical="center" indent="1"/>
    </xf>
    <xf numFmtId="0" fontId="81" fillId="13" borderId="2" xfId="6" applyFont="1" applyFill="1" applyBorder="1" applyAlignment="1">
      <alignment horizontal="left" vertical="center" wrapText="1" indent="1"/>
    </xf>
    <xf numFmtId="0" fontId="81" fillId="13" borderId="2" xfId="6" applyFont="1" applyFill="1" applyBorder="1" applyAlignment="1">
      <alignment horizontal="left" vertical="center" indent="1"/>
    </xf>
    <xf numFmtId="0" fontId="81" fillId="0" borderId="2" xfId="6" applyFont="1" applyBorder="1" applyAlignment="1">
      <alignment horizontal="left" vertical="center" wrapText="1" indent="1"/>
    </xf>
    <xf numFmtId="0" fontId="81" fillId="0" borderId="2" xfId="6" applyFont="1" applyBorder="1" applyAlignment="1">
      <alignment horizontal="left" vertical="center" indent="1"/>
    </xf>
    <xf numFmtId="0" fontId="90" fillId="0" borderId="10" xfId="6" applyFont="1" applyFill="1" applyBorder="1" applyAlignment="1">
      <alignment horizontal="left" vertical="center" wrapText="1" indent="1"/>
    </xf>
    <xf numFmtId="0" fontId="90" fillId="0" borderId="20" xfId="6" applyFont="1" applyFill="1" applyBorder="1" applyAlignment="1">
      <alignment horizontal="left" vertical="center" wrapText="1" indent="1"/>
    </xf>
    <xf numFmtId="0" fontId="90" fillId="0" borderId="21" xfId="6" applyFont="1" applyFill="1" applyBorder="1" applyAlignment="1">
      <alignment horizontal="left" vertical="center" wrapText="1" indent="1"/>
    </xf>
    <xf numFmtId="0" fontId="4" fillId="0" borderId="10"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150" fillId="13" borderId="2" xfId="0" applyFont="1" applyFill="1" applyBorder="1" applyAlignment="1">
      <alignment horizontal="left" vertical="center" wrapText="1"/>
    </xf>
    <xf numFmtId="0" fontId="80" fillId="13" borderId="2" xfId="6" applyFont="1" applyFill="1" applyBorder="1" applyAlignment="1">
      <alignment horizontal="left" vertical="center" wrapText="1" indent="1"/>
    </xf>
    <xf numFmtId="0" fontId="80" fillId="13" borderId="2" xfId="6" applyFont="1" applyFill="1" applyBorder="1" applyAlignment="1">
      <alignment horizontal="left" vertical="center" indent="1"/>
    </xf>
    <xf numFmtId="0" fontId="145" fillId="0" borderId="2" xfId="6" applyFont="1" applyFill="1" applyBorder="1" applyAlignment="1">
      <alignment horizontal="left" vertical="center" indent="1"/>
    </xf>
    <xf numFmtId="0" fontId="28" fillId="0" borderId="0" xfId="0" applyFont="1" applyAlignment="1">
      <alignment horizontal="left" vertical="center" wrapText="1"/>
    </xf>
    <xf numFmtId="0" fontId="80" fillId="13" borderId="10" xfId="6" applyFont="1" applyFill="1" applyBorder="1" applyAlignment="1">
      <alignment horizontal="left" vertical="center" wrapText="1" indent="1"/>
    </xf>
    <xf numFmtId="0" fontId="80" fillId="13" borderId="20" xfId="6" applyFont="1" applyFill="1" applyBorder="1" applyAlignment="1">
      <alignment horizontal="left" vertical="center" wrapText="1" indent="1"/>
    </xf>
    <xf numFmtId="0" fontId="80" fillId="13" borderId="21" xfId="6" applyFont="1" applyFill="1" applyBorder="1" applyAlignment="1">
      <alignment horizontal="left" vertical="center" wrapText="1" indent="1"/>
    </xf>
    <xf numFmtId="0" fontId="19" fillId="15" borderId="2" xfId="0" applyFont="1" applyFill="1" applyBorder="1" applyAlignment="1">
      <alignment horizontal="left" vertical="center" wrapText="1"/>
    </xf>
    <xf numFmtId="0" fontId="19" fillId="15" borderId="2" xfId="0" applyFont="1" applyFill="1" applyBorder="1" applyAlignment="1">
      <alignment horizontal="left" vertical="center"/>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83" fillId="0" borderId="0" xfId="6" applyFont="1" applyAlignment="1" applyProtection="1">
      <alignment horizontal="left" vertical="top"/>
      <protection locked="0"/>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6" fillId="10" borderId="8" xfId="0" applyFont="1" applyFill="1" applyBorder="1" applyAlignment="1">
      <alignment horizontal="center" vertical="center" wrapText="1"/>
    </xf>
    <xf numFmtId="0" fontId="6" fillId="10"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83" fillId="0" borderId="0" xfId="6" applyFont="1" applyAlignment="1" applyProtection="1">
      <alignment horizontal="left" vertical="top" wrapText="1"/>
      <protection locked="0"/>
    </xf>
    <xf numFmtId="0" fontId="28" fillId="13" borderId="0" xfId="0" applyFont="1" applyFill="1" applyAlignment="1">
      <alignment horizontal="left" vertical="center" wrapText="1"/>
    </xf>
    <xf numFmtId="0" fontId="19" fillId="0" borderId="0" xfId="0" applyFont="1" applyAlignment="1">
      <alignment horizontal="left"/>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6" fillId="0" borderId="10"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34" fillId="0" borderId="19" xfId="0" applyFont="1" applyBorder="1" applyAlignment="1">
      <alignment horizontal="left" wrapText="1"/>
    </xf>
    <xf numFmtId="0" fontId="4" fillId="0" borderId="49" xfId="0" applyFont="1" applyBorder="1" applyAlignment="1">
      <alignment horizontal="left" vertical="center" wrapText="1"/>
    </xf>
    <xf numFmtId="0" fontId="4" fillId="0" borderId="50" xfId="0" applyFont="1" applyBorder="1" applyAlignment="1">
      <alignment horizontal="left" vertical="center"/>
    </xf>
    <xf numFmtId="0" fontId="4" fillId="0" borderId="51" xfId="0" applyFont="1" applyBorder="1" applyAlignment="1">
      <alignment horizontal="left" vertical="center"/>
    </xf>
    <xf numFmtId="0" fontId="49" fillId="0" borderId="0" xfId="0" applyFont="1" applyAlignment="1">
      <alignment horizontal="left" vertical="center" wrapText="1"/>
    </xf>
    <xf numFmtId="0" fontId="25" fillId="0" borderId="2" xfId="0" applyFont="1" applyBorder="1" applyAlignment="1">
      <alignment horizontal="center" vertical="center"/>
    </xf>
    <xf numFmtId="0" fontId="83" fillId="0" borderId="0" xfId="6" applyFont="1" applyAlignment="1" applyProtection="1">
      <alignment horizontal="left" vertical="center" wrapText="1"/>
      <protection locked="0"/>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35" fillId="0" borderId="2" xfId="0" applyFont="1" applyBorder="1" applyAlignment="1">
      <alignment horizontal="left" vertical="center" wrapText="1"/>
    </xf>
    <xf numFmtId="0" fontId="16" fillId="0" borderId="12" xfId="0" applyFont="1" applyBorder="1" applyAlignment="1">
      <alignment horizontal="center" vertical="center"/>
    </xf>
    <xf numFmtId="0" fontId="16" fillId="0" borderId="7" xfId="0" applyFont="1" applyBorder="1" applyAlignment="1">
      <alignment horizontal="center" vertical="center"/>
    </xf>
    <xf numFmtId="0" fontId="33" fillId="0" borderId="10" xfId="0" applyFont="1" applyBorder="1" applyAlignment="1">
      <alignment horizontal="left" vertical="center"/>
    </xf>
    <xf numFmtId="0" fontId="33" fillId="0" borderId="20" xfId="0" applyFont="1" applyBorder="1" applyAlignment="1">
      <alignment horizontal="left" vertical="center"/>
    </xf>
    <xf numFmtId="0" fontId="33" fillId="0" borderId="21" xfId="0" applyFont="1" applyBorder="1" applyAlignment="1">
      <alignment horizontal="left" vertical="center"/>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35" fillId="0" borderId="2" xfId="0" applyFont="1" applyBorder="1" applyAlignment="1">
      <alignment horizontal="left" vertical="center"/>
    </xf>
    <xf numFmtId="0" fontId="35" fillId="0" borderId="12" xfId="0" applyFont="1" applyBorder="1" applyAlignment="1">
      <alignment horizontal="center" vertical="center"/>
    </xf>
    <xf numFmtId="0" fontId="35" fillId="0" borderId="7" xfId="0" applyFont="1" applyBorder="1" applyAlignment="1">
      <alignment horizontal="center" vertical="center"/>
    </xf>
    <xf numFmtId="0" fontId="40" fillId="0" borderId="12" xfId="0" applyFont="1" applyBorder="1" applyAlignment="1">
      <alignment horizontal="center"/>
    </xf>
    <xf numFmtId="0" fontId="40" fillId="0" borderId="7" xfId="0" applyFont="1" applyBorder="1" applyAlignment="1">
      <alignment horizontal="center"/>
    </xf>
    <xf numFmtId="0" fontId="43" fillId="0" borderId="19" xfId="0" applyFont="1" applyBorder="1" applyAlignment="1">
      <alignment horizontal="left" vertical="center" wrapText="1"/>
    </xf>
    <xf numFmtId="0" fontId="43" fillId="0" borderId="19" xfId="0" applyFont="1" applyBorder="1" applyAlignment="1">
      <alignment horizontal="left" wrapText="1"/>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40" fillId="0" borderId="2" xfId="0" applyFont="1" applyBorder="1" applyAlignment="1">
      <alignment horizontal="center"/>
    </xf>
    <xf numFmtId="0" fontId="6" fillId="0" borderId="2" xfId="0" applyFont="1" applyBorder="1" applyAlignment="1">
      <alignment vertical="center" wrapText="1"/>
    </xf>
    <xf numFmtId="0" fontId="6" fillId="0" borderId="2" xfId="0" applyFont="1" applyBorder="1" applyAlignment="1">
      <alignment vertical="center"/>
    </xf>
    <xf numFmtId="0" fontId="12" fillId="0" borderId="0" xfId="0" applyFont="1" applyAlignment="1">
      <alignment horizontal="justify" vertical="top" wrapText="1"/>
    </xf>
    <xf numFmtId="0" fontId="0" fillId="0" borderId="2" xfId="0" applyBorder="1" applyAlignment="1">
      <alignment horizontal="center"/>
    </xf>
    <xf numFmtId="0" fontId="5" fillId="0" borderId="2" xfId="0" applyFont="1" applyBorder="1" applyAlignment="1">
      <alignment vertical="center" wrapText="1"/>
    </xf>
    <xf numFmtId="0" fontId="5" fillId="0" borderId="2" xfId="0" applyFont="1" applyBorder="1" applyAlignment="1">
      <alignment vertical="center"/>
    </xf>
    <xf numFmtId="0" fontId="84" fillId="0" borderId="0" xfId="0" applyFont="1" applyAlignment="1">
      <alignment horizontal="justify" vertical="top" wrapText="1"/>
    </xf>
    <xf numFmtId="0" fontId="4" fillId="0" borderId="12" xfId="0" applyFont="1" applyBorder="1" applyAlignment="1">
      <alignment horizontal="center"/>
    </xf>
    <xf numFmtId="0" fontId="4" fillId="0" borderId="7" xfId="0" applyFont="1" applyBorder="1" applyAlignment="1">
      <alignment horizontal="center"/>
    </xf>
    <xf numFmtId="0" fontId="20" fillId="0" borderId="0" xfId="0" applyFont="1" applyAlignment="1">
      <alignment horizontal="center" vertical="center" wrapText="1"/>
    </xf>
    <xf numFmtId="0" fontId="2" fillId="0" borderId="2" xfId="0" applyFont="1" applyBorder="1" applyAlignment="1">
      <alignment horizontal="center"/>
    </xf>
    <xf numFmtId="0" fontId="5" fillId="0" borderId="10" xfId="0" applyFont="1" applyBorder="1" applyAlignment="1">
      <alignment horizontal="left"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20" fillId="0" borderId="0" xfId="0" applyFont="1" applyAlignment="1">
      <alignment horizontal="left" vertical="center" wrapText="1"/>
    </xf>
    <xf numFmtId="0" fontId="33" fillId="0" borderId="2" xfId="0" applyFont="1" applyBorder="1" applyAlignment="1">
      <alignment horizontal="center" vertical="center"/>
    </xf>
    <xf numFmtId="0" fontId="35" fillId="0" borderId="2" xfId="0" applyFont="1" applyBorder="1" applyAlignment="1">
      <alignment vertical="center" wrapText="1"/>
    </xf>
    <xf numFmtId="0" fontId="35" fillId="0" borderId="2" xfId="0" applyFont="1" applyBorder="1" applyAlignment="1">
      <alignment vertical="center"/>
    </xf>
    <xf numFmtId="0" fontId="2" fillId="0" borderId="2" xfId="0" applyFont="1" applyBorder="1"/>
    <xf numFmtId="0" fontId="9" fillId="0" borderId="10" xfId="0" quotePrefix="1" applyFont="1" applyBorder="1" applyAlignment="1">
      <alignment horizontal="center" vertical="center" wrapText="1"/>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11" xfId="0" quotePrefix="1" applyFont="1" applyBorder="1" applyAlignment="1">
      <alignment horizontal="center" vertical="center" wrapText="1"/>
    </xf>
    <xf numFmtId="0" fontId="9" fillId="0" borderId="24" xfId="0" applyFont="1" applyBorder="1" applyAlignment="1">
      <alignment horizontal="center" vertical="center"/>
    </xf>
    <xf numFmtId="0" fontId="9" fillId="0" borderId="23" xfId="0" applyFont="1" applyBorder="1" applyAlignment="1">
      <alignment horizontal="center" vertical="center"/>
    </xf>
    <xf numFmtId="0" fontId="68" fillId="15" borderId="2" xfId="0" applyFont="1" applyFill="1" applyBorder="1" applyAlignment="1">
      <alignment horizontal="left" vertical="center" wrapText="1"/>
    </xf>
    <xf numFmtId="0" fontId="68" fillId="15" borderId="2" xfId="0" applyFont="1" applyFill="1" applyBorder="1" applyAlignment="1">
      <alignment horizontal="left" vertical="center"/>
    </xf>
    <xf numFmtId="0" fontId="4" fillId="0" borderId="25" xfId="0" applyFont="1" applyBorder="1" applyAlignment="1">
      <alignment horizontal="left" vertical="top" wrapText="1"/>
    </xf>
    <xf numFmtId="0" fontId="4" fillId="0" borderId="25" xfId="0" applyFont="1" applyBorder="1" applyAlignment="1">
      <alignment horizontal="left" vertical="top"/>
    </xf>
    <xf numFmtId="0" fontId="9" fillId="0" borderId="20" xfId="0" quotePrefix="1" applyFont="1" applyBorder="1" applyAlignment="1">
      <alignment horizontal="center" vertical="center" wrapText="1"/>
    </xf>
    <xf numFmtId="0" fontId="9" fillId="0" borderId="21" xfId="0" quotePrefix="1" applyFont="1" applyBorder="1" applyAlignment="1">
      <alignment horizontal="center" vertical="center" wrapText="1"/>
    </xf>
    <xf numFmtId="0" fontId="6" fillId="0" borderId="2" xfId="0" quotePrefix="1" applyFont="1" applyBorder="1" applyAlignment="1">
      <alignment horizontal="left" vertical="center" wrapText="1"/>
    </xf>
    <xf numFmtId="0" fontId="35" fillId="0" borderId="2" xfId="0" quotePrefix="1" applyFont="1" applyBorder="1" applyAlignment="1">
      <alignment horizontal="left" vertical="center" wrapText="1"/>
    </xf>
    <xf numFmtId="0" fontId="6" fillId="0" borderId="10" xfId="0" quotePrefix="1" applyFont="1" applyBorder="1" applyAlignment="1">
      <alignment horizontal="left" vertical="center" wrapText="1"/>
    </xf>
    <xf numFmtId="0" fontId="6" fillId="0" borderId="20" xfId="0" quotePrefix="1" applyFont="1" applyBorder="1" applyAlignment="1">
      <alignment horizontal="left" vertical="center" wrapText="1"/>
    </xf>
    <xf numFmtId="0" fontId="6" fillId="0" borderId="21" xfId="0" quotePrefix="1" applyFont="1" applyBorder="1" applyAlignment="1">
      <alignment horizontal="left" vertical="center" wrapText="1"/>
    </xf>
    <xf numFmtId="0" fontId="34" fillId="0" borderId="19" xfId="0" applyFont="1" applyBorder="1" applyAlignment="1">
      <alignment horizontal="center" wrapText="1"/>
    </xf>
    <xf numFmtId="0" fontId="34" fillId="0" borderId="8" xfId="0" applyFont="1" applyBorder="1" applyAlignment="1">
      <alignment horizontal="left"/>
    </xf>
    <xf numFmtId="0" fontId="35" fillId="0" borderId="10" xfId="0" quotePrefix="1" applyFont="1" applyBorder="1" applyAlignment="1">
      <alignment horizontal="left" vertical="center" wrapText="1"/>
    </xf>
    <xf numFmtId="0" fontId="35" fillId="0" borderId="20" xfId="0" quotePrefix="1" applyFont="1" applyBorder="1" applyAlignment="1">
      <alignment horizontal="left" vertical="center" wrapText="1"/>
    </xf>
    <xf numFmtId="0" fontId="35" fillId="0" borderId="21" xfId="0" quotePrefix="1" applyFont="1" applyBorder="1" applyAlignment="1">
      <alignment horizontal="left" vertical="center" wrapText="1"/>
    </xf>
    <xf numFmtId="0" fontId="18" fillId="0" borderId="25" xfId="0" applyFont="1" applyBorder="1" applyAlignment="1">
      <alignment horizontal="left" vertical="top" wrapText="1"/>
    </xf>
    <xf numFmtId="0" fontId="18" fillId="0" borderId="0" xfId="0" applyFont="1" applyAlignment="1">
      <alignment horizontal="left" vertical="top" wrapText="1"/>
    </xf>
    <xf numFmtId="0" fontId="6" fillId="0" borderId="10" xfId="0" applyFont="1" applyBorder="1" applyAlignment="1">
      <alignment horizontal="left" vertical="center" wrapText="1" readingOrder="1"/>
    </xf>
    <xf numFmtId="0" fontId="6" fillId="0" borderId="21" xfId="0" applyFont="1" applyBorder="1" applyAlignment="1">
      <alignment horizontal="left" vertical="center" wrapText="1" readingOrder="1"/>
    </xf>
    <xf numFmtId="0" fontId="3" fillId="0" borderId="10" xfId="0" applyFont="1" applyBorder="1" applyAlignment="1">
      <alignment horizontal="center" vertical="center" wrapText="1" readingOrder="1"/>
    </xf>
    <xf numFmtId="0" fontId="3" fillId="0" borderId="21" xfId="0" applyFont="1" applyBorder="1" applyAlignment="1">
      <alignment horizontal="center" vertical="center" wrapText="1" readingOrder="1"/>
    </xf>
    <xf numFmtId="0" fontId="6" fillId="0" borderId="12" xfId="0" applyFont="1" applyBorder="1" applyAlignment="1">
      <alignment horizontal="center" vertical="center" wrapText="1" readingOrder="1"/>
    </xf>
    <xf numFmtId="0" fontId="6" fillId="0" borderId="7" xfId="0" applyFont="1" applyBorder="1" applyAlignment="1">
      <alignment horizontal="center" vertical="center" wrapText="1" readingOrder="1"/>
    </xf>
    <xf numFmtId="0" fontId="3" fillId="8" borderId="0" xfId="0" applyFont="1" applyFill="1" applyAlignment="1">
      <alignment horizontal="center" wrapText="1"/>
    </xf>
    <xf numFmtId="0" fontId="6" fillId="0" borderId="2"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readingOrder="1"/>
    </xf>
    <xf numFmtId="0" fontId="4" fillId="0" borderId="26"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3" xfId="0" applyFont="1" applyBorder="1" applyAlignment="1">
      <alignment horizontal="center" vertical="center" wrapText="1"/>
    </xf>
    <xf numFmtId="44" fontId="4" fillId="0" borderId="26" xfId="8" applyFont="1" applyFill="1" applyBorder="1" applyAlignment="1">
      <alignment horizontal="center" vertical="center" wrapText="1"/>
    </xf>
    <xf numFmtId="44" fontId="4" fillId="0" borderId="6" xfId="8" applyFont="1" applyFill="1" applyBorder="1" applyAlignment="1">
      <alignment horizontal="center" vertical="center" wrapText="1"/>
    </xf>
    <xf numFmtId="44" fontId="4" fillId="0" borderId="13" xfId="8" applyFont="1" applyFill="1" applyBorder="1" applyAlignment="1">
      <alignment horizontal="center" vertical="center" wrapText="1"/>
    </xf>
    <xf numFmtId="44" fontId="4" fillId="0" borderId="28" xfId="8" applyFont="1" applyFill="1" applyBorder="1" applyAlignment="1">
      <alignment horizontal="center" vertical="center" wrapText="1"/>
    </xf>
    <xf numFmtId="44" fontId="4" fillId="0" borderId="32" xfId="8" applyFont="1" applyFill="1" applyBorder="1" applyAlignment="1">
      <alignment horizontal="center" vertical="center" wrapText="1"/>
    </xf>
    <xf numFmtId="44" fontId="4" fillId="0" borderId="30" xfId="8" applyFont="1" applyFill="1" applyBorder="1" applyAlignment="1">
      <alignment horizontal="center" vertical="center" wrapText="1"/>
    </xf>
    <xf numFmtId="0" fontId="15" fillId="0" borderId="41" xfId="0" applyFont="1" applyBorder="1" applyAlignment="1">
      <alignment horizontal="center"/>
    </xf>
    <xf numFmtId="0" fontId="40" fillId="0" borderId="41" xfId="0" applyFont="1" applyBorder="1" applyAlignment="1">
      <alignment horizontal="center"/>
    </xf>
    <xf numFmtId="0" fontId="40" fillId="0" borderId="37" xfId="0" applyFont="1" applyBorder="1" applyAlignment="1">
      <alignment horizontal="center"/>
    </xf>
    <xf numFmtId="0" fontId="6" fillId="0" borderId="37" xfId="0" applyFont="1" applyBorder="1" applyAlignment="1">
      <alignment horizontal="center" vertical="center"/>
    </xf>
    <xf numFmtId="0" fontId="6" fillId="0" borderId="39" xfId="0" applyFont="1" applyBorder="1" applyAlignment="1">
      <alignment horizontal="center" vertical="center"/>
    </xf>
    <xf numFmtId="0" fontId="4" fillId="0" borderId="12" xfId="0" applyFont="1" applyBorder="1" applyAlignment="1">
      <alignment horizontal="left" vertical="center" wrapText="1"/>
    </xf>
    <xf numFmtId="0" fontId="4" fillId="0" borderId="26" xfId="0" applyFont="1" applyBorder="1" applyAlignment="1">
      <alignment horizontal="left" vertical="center" wrapText="1"/>
    </xf>
    <xf numFmtId="0" fontId="4" fillId="0" borderId="6" xfId="0" applyFont="1" applyBorder="1" applyAlignment="1">
      <alignment horizontal="left" vertical="center" wrapText="1"/>
    </xf>
    <xf numFmtId="0" fontId="31" fillId="0" borderId="33" xfId="0" applyFont="1" applyBorder="1" applyAlignment="1">
      <alignment horizontal="center" vertical="center"/>
    </xf>
    <xf numFmtId="0" fontId="31" fillId="0" borderId="41" xfId="0" applyFont="1" applyBorder="1" applyAlignment="1">
      <alignment horizontal="center" vertical="center"/>
    </xf>
    <xf numFmtId="0" fontId="31" fillId="0" borderId="35" xfId="0" applyFont="1" applyBorder="1" applyAlignment="1">
      <alignment horizontal="center" vertical="center"/>
    </xf>
    <xf numFmtId="0" fontId="4" fillId="0" borderId="1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6" xfId="0" applyFont="1" applyBorder="1" applyAlignment="1">
      <alignment horizontal="center" vertical="center" wrapText="1"/>
    </xf>
    <xf numFmtId="0" fontId="31" fillId="0" borderId="37" xfId="0" applyFont="1" applyBorder="1" applyAlignment="1">
      <alignment horizontal="center" vertical="center"/>
    </xf>
    <xf numFmtId="0" fontId="4" fillId="0" borderId="15" xfId="0" applyFont="1" applyBorder="1" applyAlignment="1">
      <alignment horizontal="left" vertical="center" wrapText="1"/>
    </xf>
    <xf numFmtId="0" fontId="4" fillId="0" borderId="56"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31" fillId="0" borderId="39" xfId="0" applyFont="1" applyBorder="1" applyAlignment="1">
      <alignment horizontal="center" vertical="center"/>
    </xf>
    <xf numFmtId="0" fontId="6" fillId="0" borderId="7" xfId="0" applyFont="1" applyBorder="1" applyAlignment="1">
      <alignment horizontal="left" vertical="center" wrapText="1"/>
    </xf>
    <xf numFmtId="0" fontId="4" fillId="0" borderId="40" xfId="0" applyFont="1" applyBorder="1" applyAlignment="1">
      <alignment horizontal="center" vertical="center" wrapText="1"/>
    </xf>
    <xf numFmtId="0" fontId="31" fillId="0" borderId="27" xfId="0" applyFont="1" applyBorder="1" applyAlignment="1">
      <alignment horizontal="center" vertical="center"/>
    </xf>
    <xf numFmtId="0" fontId="6" fillId="0" borderId="56" xfId="0" applyFont="1" applyBorder="1" applyAlignment="1">
      <alignment horizontal="left" vertical="center" wrapText="1"/>
    </xf>
    <xf numFmtId="0" fontId="4" fillId="0" borderId="28" xfId="0" applyFont="1" applyBorder="1" applyAlignment="1">
      <alignment horizontal="center" vertical="center" wrapText="1"/>
    </xf>
    <xf numFmtId="0" fontId="4" fillId="0" borderId="7" xfId="0" applyFont="1" applyBorder="1" applyAlignment="1">
      <alignment horizontal="left" vertical="center" wrapText="1"/>
    </xf>
    <xf numFmtId="0" fontId="4" fillId="0" borderId="7" xfId="0" applyFont="1" applyBorder="1" applyAlignment="1">
      <alignment horizontal="center" vertical="center" wrapText="1"/>
    </xf>
    <xf numFmtId="0" fontId="134" fillId="0" borderId="27" xfId="0" applyFont="1" applyBorder="1" applyAlignment="1">
      <alignment horizontal="center" vertical="center"/>
    </xf>
    <xf numFmtId="0" fontId="134" fillId="0" borderId="31" xfId="0" applyFont="1" applyBorder="1" applyAlignment="1">
      <alignment horizontal="center" vertical="center"/>
    </xf>
    <xf numFmtId="0" fontId="134" fillId="0" borderId="29" xfId="0" applyFont="1" applyBorder="1" applyAlignment="1">
      <alignment horizontal="center" vertical="center"/>
    </xf>
    <xf numFmtId="0" fontId="34" fillId="0" borderId="15" xfId="0" applyFont="1" applyBorder="1" applyAlignment="1">
      <alignment horizontal="left" vertical="center" wrapText="1"/>
    </xf>
    <xf numFmtId="0" fontId="4" fillId="0" borderId="32" xfId="0" applyFont="1" applyBorder="1" applyAlignment="1">
      <alignment horizontal="center" vertical="center" wrapText="1"/>
    </xf>
    <xf numFmtId="0" fontId="4" fillId="0" borderId="30" xfId="0" applyFont="1" applyBorder="1" applyAlignment="1">
      <alignment horizontal="center" vertical="center" wrapText="1"/>
    </xf>
    <xf numFmtId="0" fontId="6" fillId="0" borderId="9" xfId="0" applyFont="1" applyBorder="1" applyAlignment="1">
      <alignment horizontal="left" vertical="center" wrapText="1"/>
    </xf>
    <xf numFmtId="0" fontId="6" fillId="0" borderId="8" xfId="0" applyFont="1" applyBorder="1" applyAlignment="1">
      <alignment horizontal="left" vertical="center" wrapText="1"/>
    </xf>
    <xf numFmtId="0" fontId="6" fillId="0" borderId="5" xfId="0" applyFont="1" applyBorder="1" applyAlignment="1">
      <alignment horizontal="left" vertical="center" wrapText="1"/>
    </xf>
    <xf numFmtId="0" fontId="5" fillId="0" borderId="33" xfId="0" applyFont="1" applyBorder="1" applyAlignment="1">
      <alignment horizontal="center" vertical="center"/>
    </xf>
    <xf numFmtId="0" fontId="5" fillId="0" borderId="41" xfId="0" applyFont="1" applyBorder="1" applyAlignment="1">
      <alignment horizontal="center" vertical="center"/>
    </xf>
    <xf numFmtId="0" fontId="5" fillId="0" borderId="37" xfId="0" applyFont="1" applyBorder="1" applyAlignment="1">
      <alignment horizontal="center" vertical="center"/>
    </xf>
    <xf numFmtId="0" fontId="5" fillId="0" borderId="15" xfId="0" applyFont="1" applyBorder="1" applyAlignment="1">
      <alignment horizontal="left" vertical="center" wrapText="1"/>
    </xf>
    <xf numFmtId="0" fontId="5" fillId="0" borderId="15" xfId="0" applyFont="1" applyBorder="1" applyAlignment="1">
      <alignment horizontal="left"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0" borderId="12" xfId="0" applyFont="1" applyBorder="1" applyAlignment="1">
      <alignment horizontal="center" vertical="center"/>
    </xf>
    <xf numFmtId="0" fontId="2" fillId="0" borderId="34" xfId="0" applyFont="1" applyBorder="1" applyAlignment="1">
      <alignment horizontal="center" vertical="center"/>
    </xf>
    <xf numFmtId="0" fontId="2" fillId="0" borderId="42" xfId="0" applyFont="1" applyBorder="1" applyAlignment="1">
      <alignment horizontal="center" vertical="center"/>
    </xf>
    <xf numFmtId="0" fontId="2" fillId="0" borderId="38" xfId="0" applyFont="1" applyBorder="1" applyAlignment="1">
      <alignment horizontal="center" vertical="center"/>
    </xf>
    <xf numFmtId="0" fontId="2" fillId="0" borderId="2" xfId="0" applyFont="1" applyBorder="1" applyAlignment="1">
      <alignment horizontal="left" vertical="center" wrapText="1"/>
    </xf>
    <xf numFmtId="0" fontId="2" fillId="0" borderId="12" xfId="0" applyFont="1" applyBorder="1" applyAlignment="1">
      <alignment horizontal="left" vertical="center" wrapText="1"/>
    </xf>
    <xf numFmtId="0" fontId="24" fillId="0" borderId="39" xfId="0" applyFont="1" applyBorder="1" applyAlignment="1">
      <alignment horizontal="center"/>
    </xf>
    <xf numFmtId="0" fontId="24" fillId="0" borderId="37" xfId="0" applyFont="1" applyBorder="1" applyAlignment="1">
      <alignment horizontal="center"/>
    </xf>
    <xf numFmtId="0" fontId="4" fillId="0" borderId="7" xfId="0" quotePrefix="1" applyFont="1" applyBorder="1" applyAlignment="1">
      <alignment horizontal="left" vertical="center" wrapText="1"/>
    </xf>
    <xf numFmtId="0" fontId="4" fillId="0" borderId="12" xfId="0" quotePrefix="1" applyFont="1" applyBorder="1" applyAlignment="1">
      <alignment horizontal="left" vertical="center" wrapText="1"/>
    </xf>
    <xf numFmtId="0" fontId="2" fillId="0" borderId="1" xfId="0" applyFont="1" applyBorder="1" applyAlignment="1">
      <alignment horizontal="left" vertical="center" wrapText="1"/>
    </xf>
    <xf numFmtId="0" fontId="40" fillId="0" borderId="33" xfId="0" applyFont="1" applyBorder="1" applyAlignment="1">
      <alignment horizontal="center"/>
    </xf>
    <xf numFmtId="0" fontId="40" fillId="0" borderId="35" xfId="0" applyFont="1" applyBorder="1" applyAlignment="1">
      <alignment horizontal="center"/>
    </xf>
    <xf numFmtId="0" fontId="4" fillId="0" borderId="15" xfId="0" applyFont="1" applyBorder="1" applyAlignment="1">
      <alignment horizontal="center" vertical="center"/>
    </xf>
    <xf numFmtId="0" fontId="4" fillId="0" borderId="1" xfId="0" applyFont="1" applyBorder="1" applyAlignment="1">
      <alignment horizontal="center" vertical="center"/>
    </xf>
    <xf numFmtId="0" fontId="68" fillId="15" borderId="15" xfId="0" applyFont="1" applyFill="1" applyBorder="1" applyAlignment="1">
      <alignment horizontal="center" vertical="center" wrapText="1"/>
    </xf>
    <xf numFmtId="0" fontId="68" fillId="15" borderId="1" xfId="0" applyFont="1" applyFill="1" applyBorder="1" applyAlignment="1">
      <alignment horizontal="center" vertical="center" wrapText="1"/>
    </xf>
    <xf numFmtId="0" fontId="68" fillId="15" borderId="34" xfId="0" applyFont="1" applyFill="1" applyBorder="1" applyAlignment="1">
      <alignment horizontal="center" vertical="center"/>
    </xf>
    <xf numFmtId="0" fontId="68" fillId="15" borderId="33" xfId="0" applyFont="1" applyFill="1" applyBorder="1" applyAlignment="1">
      <alignment horizontal="center" vertical="center" wrapText="1"/>
    </xf>
    <xf numFmtId="0" fontId="68" fillId="15" borderId="35" xfId="0" applyFont="1" applyFill="1" applyBorder="1" applyAlignment="1">
      <alignment horizontal="center" vertical="center" wrapText="1"/>
    </xf>
    <xf numFmtId="0" fontId="25" fillId="0" borderId="39" xfId="0" applyFont="1" applyBorder="1" applyAlignment="1">
      <alignment horizontal="center" vertical="center"/>
    </xf>
    <xf numFmtId="0" fontId="25" fillId="0" borderId="37" xfId="0" applyFont="1" applyBorder="1" applyAlignment="1">
      <alignment horizontal="center" vertical="center"/>
    </xf>
    <xf numFmtId="0" fontId="2" fillId="0" borderId="7" xfId="0" applyFont="1" applyBorder="1" applyAlignment="1">
      <alignment horizontal="center" vertical="center"/>
    </xf>
    <xf numFmtId="0" fontId="2" fillId="0" borderId="40" xfId="0" applyFont="1" applyBorder="1" applyAlignment="1">
      <alignment horizontal="center" vertical="center"/>
    </xf>
    <xf numFmtId="0" fontId="4" fillId="0" borderId="15" xfId="0" applyFont="1" applyBorder="1" applyAlignment="1">
      <alignment vertical="center" wrapText="1"/>
    </xf>
    <xf numFmtId="0" fontId="4" fillId="0" borderId="1" xfId="0" applyFont="1" applyBorder="1" applyAlignment="1">
      <alignment vertical="center" wrapText="1"/>
    </xf>
    <xf numFmtId="0" fontId="4" fillId="0" borderId="34" xfId="0" applyFont="1" applyBorder="1" applyAlignment="1">
      <alignment horizontal="center"/>
    </xf>
    <xf numFmtId="0" fontId="4" fillId="0" borderId="36" xfId="0" applyFont="1" applyBorder="1" applyAlignment="1">
      <alignment horizontal="center"/>
    </xf>
    <xf numFmtId="0" fontId="4" fillId="0" borderId="12" xfId="0" applyFont="1" applyBorder="1" applyAlignment="1">
      <alignment vertical="center" wrapText="1"/>
    </xf>
    <xf numFmtId="0" fontId="4" fillId="0" borderId="12" xfId="0" applyFont="1" applyBorder="1" applyAlignment="1">
      <alignment horizontal="center" vertical="center"/>
    </xf>
    <xf numFmtId="0" fontId="4" fillId="0" borderId="38" xfId="0" applyFont="1" applyBorder="1" applyAlignment="1">
      <alignment horizont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24" fillId="0" borderId="41" xfId="0" applyFont="1" applyBorder="1" applyAlignment="1">
      <alignment horizontal="center"/>
    </xf>
    <xf numFmtId="0" fontId="4" fillId="0" borderId="2" xfId="0" quotePrefix="1" applyFont="1" applyBorder="1" applyAlignment="1">
      <alignment horizontal="left"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40" xfId="0" applyFont="1" applyBorder="1" applyAlignment="1">
      <alignment horizontal="center" vertical="center"/>
    </xf>
    <xf numFmtId="0" fontId="4" fillId="0" borderId="42" xfId="0" applyFont="1" applyBorder="1" applyAlignment="1">
      <alignment horizontal="center" vertical="center"/>
    </xf>
    <xf numFmtId="0" fontId="4" fillId="0" borderId="38" xfId="0" applyFont="1" applyBorder="1" applyAlignment="1">
      <alignment horizontal="center" vertical="center"/>
    </xf>
    <xf numFmtId="0" fontId="4" fillId="0" borderId="15" xfId="0" quotePrefix="1" applyFont="1" applyBorder="1" applyAlignment="1">
      <alignment horizontal="left" vertical="center" wrapText="1"/>
    </xf>
    <xf numFmtId="0" fontId="4" fillId="0" borderId="1" xfId="0" quotePrefix="1" applyFont="1" applyBorder="1" applyAlignment="1">
      <alignment horizontal="left" vertical="center" wrapText="1"/>
    </xf>
    <xf numFmtId="0" fontId="24" fillId="0" borderId="33" xfId="0" applyFont="1" applyBorder="1" applyAlignment="1">
      <alignment horizontal="center"/>
    </xf>
    <xf numFmtId="0" fontId="24" fillId="0" borderId="35" xfId="0" applyFont="1" applyBorder="1" applyAlignment="1">
      <alignment horizontal="center"/>
    </xf>
    <xf numFmtId="0" fontId="2" fillId="0" borderId="33" xfId="0" applyFont="1" applyBorder="1" applyAlignment="1">
      <alignment horizontal="center" vertical="center"/>
    </xf>
    <xf numFmtId="0" fontId="2" fillId="0" borderId="41" xfId="0" applyFont="1" applyBorder="1" applyAlignment="1">
      <alignment horizontal="center" vertical="center"/>
    </xf>
    <xf numFmtId="0" fontId="2" fillId="0" borderId="35" xfId="0" applyFont="1" applyBorder="1" applyAlignment="1">
      <alignment horizontal="center" vertical="center"/>
    </xf>
    <xf numFmtId="0" fontId="2" fillId="0" borderId="1" xfId="0" applyFont="1" applyBorder="1" applyAlignment="1">
      <alignment horizontal="center" vertical="center"/>
    </xf>
    <xf numFmtId="0" fontId="2" fillId="0" borderId="36" xfId="0" applyFont="1" applyBorder="1" applyAlignment="1">
      <alignment horizontal="center" vertical="center"/>
    </xf>
    <xf numFmtId="0" fontId="4" fillId="0" borderId="15" xfId="0" quotePrefix="1" applyFont="1" applyBorder="1" applyAlignment="1">
      <alignment horizontal="center" vertical="center" wrapText="1"/>
    </xf>
    <xf numFmtId="0" fontId="4" fillId="0" borderId="2" xfId="0" quotePrefix="1" applyFont="1" applyBorder="1" applyAlignment="1">
      <alignment horizontal="center" vertical="center" wrapText="1"/>
    </xf>
    <xf numFmtId="0" fontId="4" fillId="0" borderId="1" xfId="0" quotePrefix="1" applyFont="1" applyBorder="1" applyAlignment="1">
      <alignment horizontal="center" vertical="center" wrapText="1"/>
    </xf>
    <xf numFmtId="0" fontId="6" fillId="0" borderId="12" xfId="0" applyFont="1" applyBorder="1" applyAlignment="1">
      <alignment horizontal="left" vertical="center"/>
    </xf>
    <xf numFmtId="0" fontId="4" fillId="0" borderId="12" xfId="0" quotePrefix="1" applyFont="1" applyBorder="1" applyAlignment="1">
      <alignment horizontal="center" vertical="center" wrapText="1"/>
    </xf>
    <xf numFmtId="0" fontId="47" fillId="0" borderId="41" xfId="0" applyFont="1" applyBorder="1" applyAlignment="1">
      <alignment horizontal="center"/>
    </xf>
    <xf numFmtId="0" fontId="47" fillId="0" borderId="37" xfId="0" applyFont="1" applyBorder="1" applyAlignment="1">
      <alignment horizontal="center"/>
    </xf>
    <xf numFmtId="0" fontId="47" fillId="0" borderId="33" xfId="0" applyFont="1" applyBorder="1" applyAlignment="1">
      <alignment horizontal="center"/>
    </xf>
    <xf numFmtId="0" fontId="54" fillId="0" borderId="15" xfId="0" applyFont="1" applyBorder="1" applyAlignment="1">
      <alignment horizontal="center" vertical="center"/>
    </xf>
    <xf numFmtId="0" fontId="54" fillId="0" borderId="2" xfId="0" applyFont="1" applyBorder="1" applyAlignment="1">
      <alignment horizontal="center" vertical="center"/>
    </xf>
    <xf numFmtId="0" fontId="54" fillId="0" borderId="12" xfId="0" applyFont="1" applyBorder="1" applyAlignment="1">
      <alignment horizontal="center" vertical="center"/>
    </xf>
    <xf numFmtId="0" fontId="54" fillId="0" borderId="1" xfId="0" applyFont="1" applyBorder="1" applyAlignment="1">
      <alignment horizontal="center" vertical="center"/>
    </xf>
    <xf numFmtId="0" fontId="54" fillId="0" borderId="34" xfId="0" applyFont="1" applyBorder="1" applyAlignment="1">
      <alignment horizontal="center" vertical="center"/>
    </xf>
    <xf numFmtId="0" fontId="54" fillId="0" borderId="42" xfId="0" applyFont="1" applyBorder="1" applyAlignment="1">
      <alignment horizontal="center" vertical="center"/>
    </xf>
    <xf numFmtId="0" fontId="54" fillId="0" borderId="38" xfId="0" applyFont="1" applyBorder="1" applyAlignment="1">
      <alignment horizontal="center" vertical="center"/>
    </xf>
    <xf numFmtId="0" fontId="54" fillId="0" borderId="36" xfId="0" applyFont="1" applyBorder="1" applyAlignment="1">
      <alignment horizontal="center" vertical="center"/>
    </xf>
    <xf numFmtId="0" fontId="4" fillId="0" borderId="26" xfId="0" quotePrefix="1" applyFont="1" applyBorder="1" applyAlignment="1">
      <alignment horizontal="left" vertical="center" wrapText="1"/>
    </xf>
    <xf numFmtId="0" fontId="4" fillId="0" borderId="6" xfId="0" quotePrefix="1" applyFont="1" applyBorder="1" applyAlignment="1">
      <alignment horizontal="left" vertical="center" wrapText="1"/>
    </xf>
    <xf numFmtId="0" fontId="4" fillId="0" borderId="13" xfId="0" quotePrefix="1" applyFont="1" applyBorder="1" applyAlignment="1">
      <alignment horizontal="left" vertical="center" wrapText="1"/>
    </xf>
    <xf numFmtId="0" fontId="4" fillId="0" borderId="26" xfId="0" applyFont="1" applyBorder="1" applyAlignment="1">
      <alignment horizontal="center" vertical="center"/>
    </xf>
    <xf numFmtId="0" fontId="4" fillId="0" borderId="6" xfId="0" applyFont="1" applyBorder="1" applyAlignment="1">
      <alignment horizontal="center" vertical="center"/>
    </xf>
    <xf numFmtId="0" fontId="4" fillId="0" borderId="13" xfId="0" applyFont="1" applyBorder="1" applyAlignment="1">
      <alignment horizontal="center" vertical="center"/>
    </xf>
    <xf numFmtId="0" fontId="4" fillId="0" borderId="28" xfId="0" applyFont="1" applyBorder="1" applyAlignment="1">
      <alignment horizontal="center" vertical="center"/>
    </xf>
    <xf numFmtId="0" fontId="4" fillId="0" borderId="32" xfId="0" applyFont="1" applyBorder="1" applyAlignment="1">
      <alignment horizontal="center" vertical="center"/>
    </xf>
    <xf numFmtId="0" fontId="4" fillId="0" borderId="30" xfId="0" applyFont="1" applyBorder="1" applyAlignment="1">
      <alignment horizontal="center" vertical="center"/>
    </xf>
    <xf numFmtId="0" fontId="6" fillId="0" borderId="10" xfId="0" applyFont="1" applyBorder="1" applyAlignment="1">
      <alignment horizontal="left" vertical="center"/>
    </xf>
    <xf numFmtId="0" fontId="24" fillId="0" borderId="31" xfId="0" applyFont="1" applyBorder="1" applyAlignment="1">
      <alignment horizontal="center"/>
    </xf>
    <xf numFmtId="0" fontId="24" fillId="0" borderId="29" xfId="0" applyFont="1" applyBorder="1" applyAlignment="1">
      <alignment horizontal="center"/>
    </xf>
    <xf numFmtId="0" fontId="24" fillId="0" borderId="27" xfId="0" applyFont="1" applyBorder="1" applyAlignment="1">
      <alignment horizontal="center"/>
    </xf>
    <xf numFmtId="0" fontId="4" fillId="0" borderId="13" xfId="0" applyFont="1" applyBorder="1" applyAlignment="1">
      <alignment horizontal="left" vertical="center" wrapText="1"/>
    </xf>
    <xf numFmtId="0" fontId="54" fillId="0" borderId="7" xfId="0" applyFont="1" applyBorder="1" applyAlignment="1">
      <alignment horizontal="center" vertical="center"/>
    </xf>
    <xf numFmtId="0" fontId="54" fillId="0" borderId="40" xfId="0" applyFont="1" applyBorder="1" applyAlignment="1">
      <alignment horizontal="center" vertical="center"/>
    </xf>
    <xf numFmtId="0" fontId="4" fillId="0" borderId="26" xfId="0" quotePrefix="1" applyFont="1" applyBorder="1" applyAlignment="1">
      <alignment horizontal="center" vertical="center" wrapText="1"/>
    </xf>
    <xf numFmtId="0" fontId="4" fillId="0" borderId="6" xfId="0" quotePrefix="1" applyFont="1" applyBorder="1" applyAlignment="1">
      <alignment horizontal="center" vertical="center" wrapText="1"/>
    </xf>
    <xf numFmtId="0" fontId="4" fillId="0" borderId="13" xfId="0" quotePrefix="1" applyFont="1" applyBorder="1" applyAlignment="1">
      <alignment horizontal="center" vertical="center" wrapText="1"/>
    </xf>
    <xf numFmtId="0" fontId="54" fillId="0" borderId="26" xfId="0" applyFont="1" applyBorder="1" applyAlignment="1">
      <alignment horizontal="center" vertical="center"/>
    </xf>
    <xf numFmtId="0" fontId="54" fillId="0" borderId="6" xfId="0" applyFont="1" applyBorder="1" applyAlignment="1">
      <alignment horizontal="center" vertical="center"/>
    </xf>
    <xf numFmtId="0" fontId="54" fillId="0" borderId="13" xfId="0" applyFont="1" applyBorder="1" applyAlignment="1">
      <alignment horizontal="center" vertical="center"/>
    </xf>
    <xf numFmtId="0" fontId="54" fillId="0" borderId="28" xfId="0" applyFont="1" applyBorder="1" applyAlignment="1">
      <alignment horizontal="center" vertical="center"/>
    </xf>
    <xf numFmtId="0" fontId="54" fillId="0" borderId="32" xfId="0" applyFont="1" applyBorder="1" applyAlignment="1">
      <alignment horizontal="center" vertical="center"/>
    </xf>
    <xf numFmtId="0" fontId="54" fillId="0" borderId="30" xfId="0" applyFont="1" applyBorder="1" applyAlignment="1">
      <alignment horizontal="center" vertical="center"/>
    </xf>
    <xf numFmtId="0" fontId="6" fillId="0" borderId="7" xfId="0" applyFont="1" applyBorder="1" applyAlignment="1">
      <alignment horizontal="left" vertical="center"/>
    </xf>
    <xf numFmtId="0" fontId="2" fillId="0" borderId="15" xfId="0" applyFont="1" applyBorder="1" applyAlignment="1">
      <alignment horizontal="left" vertical="center" wrapText="1"/>
    </xf>
    <xf numFmtId="0" fontId="2" fillId="0" borderId="1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5" fillId="0" borderId="33" xfId="0" applyFont="1" applyBorder="1" applyAlignment="1">
      <alignment horizontal="center" vertical="center"/>
    </xf>
    <xf numFmtId="0" fontId="25" fillId="0" borderId="41" xfId="0" applyFont="1" applyBorder="1" applyAlignment="1">
      <alignment horizontal="center" vertical="center"/>
    </xf>
    <xf numFmtId="0" fontId="25" fillId="0" borderId="35" xfId="0" applyFont="1" applyBorder="1" applyAlignment="1">
      <alignment horizontal="center" vertical="center"/>
    </xf>
    <xf numFmtId="0" fontId="2" fillId="0" borderId="12"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6" xfId="0" applyFont="1" applyBorder="1" applyAlignment="1">
      <alignment horizontal="left" vertical="center" wrapText="1"/>
    </xf>
    <xf numFmtId="0" fontId="2" fillId="0" borderId="13" xfId="0" applyFont="1" applyBorder="1" applyAlignment="1">
      <alignment horizontal="left" vertical="center" wrapText="1"/>
    </xf>
    <xf numFmtId="0" fontId="2" fillId="0" borderId="17" xfId="0" applyFont="1" applyBorder="1" applyAlignment="1">
      <alignment horizontal="left" vertical="center" wrapText="1"/>
    </xf>
    <xf numFmtId="0" fontId="2" fillId="0" borderId="22" xfId="0" applyFont="1" applyBorder="1" applyAlignment="1">
      <alignment horizontal="left" vertical="center" wrapText="1"/>
    </xf>
    <xf numFmtId="0" fontId="4" fillId="0" borderId="53" xfId="0" applyFont="1" applyBorder="1" applyAlignment="1">
      <alignment horizontal="center" vertical="center" wrapText="1"/>
    </xf>
    <xf numFmtId="0" fontId="4" fillId="0" borderId="17" xfId="0" applyFont="1" applyBorder="1" applyAlignment="1">
      <alignment horizontal="center" vertical="center" wrapText="1"/>
    </xf>
    <xf numFmtId="0" fontId="31" fillId="0" borderId="31" xfId="0" applyFont="1" applyBorder="1" applyAlignment="1">
      <alignment horizontal="center" vertical="center"/>
    </xf>
    <xf numFmtId="0" fontId="32" fillId="0" borderId="41" xfId="0" applyFont="1" applyBorder="1" applyAlignment="1">
      <alignment horizontal="center" vertical="center"/>
    </xf>
    <xf numFmtId="0" fontId="31" fillId="0" borderId="29" xfId="0" applyFont="1" applyBorder="1" applyAlignment="1">
      <alignment horizontal="center" vertical="center"/>
    </xf>
    <xf numFmtId="0" fontId="42" fillId="0" borderId="15" xfId="0" applyFont="1" applyBorder="1" applyAlignment="1">
      <alignment horizontal="center" vertical="center"/>
    </xf>
    <xf numFmtId="0" fontId="42" fillId="0" borderId="2" xfId="0" applyFont="1" applyBorder="1" applyAlignment="1">
      <alignment horizontal="center" vertical="center"/>
    </xf>
    <xf numFmtId="0" fontId="42" fillId="0" borderId="12" xfId="0" applyFont="1" applyBorder="1" applyAlignment="1">
      <alignment horizontal="center" vertical="center"/>
    </xf>
    <xf numFmtId="0" fontId="42" fillId="0" borderId="1" xfId="0" applyFont="1" applyBorder="1" applyAlignment="1">
      <alignment horizontal="center" vertical="center"/>
    </xf>
    <xf numFmtId="0" fontId="42" fillId="0" borderId="34" xfId="0" applyFont="1" applyBorder="1" applyAlignment="1">
      <alignment horizontal="center" vertical="center"/>
    </xf>
    <xf numFmtId="0" fontId="42" fillId="0" borderId="42" xfId="0" applyFont="1" applyBorder="1" applyAlignment="1">
      <alignment horizontal="center" vertical="center"/>
    </xf>
    <xf numFmtId="0" fontId="42" fillId="0" borderId="38" xfId="0" applyFont="1" applyBorder="1" applyAlignment="1">
      <alignment horizontal="center" vertical="center"/>
    </xf>
    <xf numFmtId="0" fontId="42" fillId="0" borderId="36" xfId="0" applyFont="1" applyBorder="1" applyAlignment="1">
      <alignment horizontal="center" vertical="center"/>
    </xf>
    <xf numFmtId="0" fontId="68" fillId="0" borderId="31" xfId="0" applyFont="1" applyBorder="1" applyAlignment="1">
      <alignment horizontal="center" vertical="center" wrapText="1"/>
    </xf>
    <xf numFmtId="0" fontId="68" fillId="0" borderId="29" xfId="0" applyFont="1" applyBorder="1" applyAlignment="1">
      <alignment horizontal="center" vertical="center" wrapText="1"/>
    </xf>
    <xf numFmtId="0" fontId="2" fillId="0" borderId="7" xfId="0" applyFont="1" applyBorder="1" applyAlignment="1">
      <alignment horizontal="left" vertical="center" wrapText="1"/>
    </xf>
    <xf numFmtId="0" fontId="2" fillId="0" borderId="7" xfId="0" applyFont="1" applyBorder="1" applyAlignment="1">
      <alignment horizontal="center" vertical="center" wrapText="1"/>
    </xf>
    <xf numFmtId="0" fontId="2" fillId="0" borderId="40" xfId="0" applyFont="1" applyBorder="1" applyAlignment="1">
      <alignment horizontal="center" vertical="center" wrapText="1"/>
    </xf>
    <xf numFmtId="0" fontId="25" fillId="0" borderId="31" xfId="0" applyFont="1" applyBorder="1" applyAlignment="1">
      <alignment horizontal="center" vertical="center"/>
    </xf>
    <xf numFmtId="0" fontId="47" fillId="0" borderId="35" xfId="0" applyFont="1" applyBorder="1" applyAlignment="1">
      <alignment horizontal="center"/>
    </xf>
    <xf numFmtId="0" fontId="6" fillId="0" borderId="15" xfId="0" applyFont="1" applyBorder="1" applyAlignment="1">
      <alignment horizontal="left" vertical="center" wrapText="1"/>
    </xf>
    <xf numFmtId="0" fontId="4" fillId="0" borderId="7" xfId="0" quotePrefix="1" applyFont="1" applyBorder="1" applyAlignment="1">
      <alignment horizontal="center" vertical="center" wrapText="1"/>
    </xf>
    <xf numFmtId="0" fontId="47" fillId="0" borderId="39" xfId="0" applyFont="1" applyBorder="1" applyAlignment="1">
      <alignment horizontal="center"/>
    </xf>
    <xf numFmtId="0" fontId="8" fillId="0" borderId="2" xfId="0" quotePrefix="1" applyFont="1" applyBorder="1" applyAlignment="1">
      <alignment horizontal="center" vertical="center" wrapText="1"/>
    </xf>
    <xf numFmtId="0" fontId="115" fillId="0" borderId="0" xfId="0" applyFont="1" applyAlignment="1">
      <alignment horizontal="left" vertical="top" wrapText="1"/>
    </xf>
    <xf numFmtId="0" fontId="30" fillId="24" borderId="2" xfId="0" applyFont="1" applyFill="1" applyBorder="1" applyAlignment="1">
      <alignment horizontal="center" vertical="center" wrapText="1"/>
    </xf>
    <xf numFmtId="0" fontId="2" fillId="0" borderId="2" xfId="0" quotePrefix="1" applyFont="1" applyBorder="1" applyAlignment="1">
      <alignment horizontal="center" vertical="center" wrapText="1"/>
    </xf>
    <xf numFmtId="0" fontId="30" fillId="24" borderId="12" xfId="0" applyFont="1" applyFill="1" applyBorder="1" applyAlignment="1">
      <alignment horizontal="center" vertical="center" wrapText="1"/>
    </xf>
    <xf numFmtId="0" fontId="19" fillId="19" borderId="2" xfId="0" applyFont="1" applyFill="1" applyBorder="1" applyAlignment="1">
      <alignment horizontal="left" vertical="center" wrapText="1"/>
    </xf>
    <xf numFmtId="0" fontId="19" fillId="0" borderId="1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1"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4" fillId="0" borderId="2" xfId="0" applyFont="1" applyBorder="1" applyAlignment="1">
      <alignment horizontal="center"/>
    </xf>
    <xf numFmtId="0" fontId="2" fillId="0" borderId="10" xfId="0" applyFont="1" applyBorder="1" applyAlignment="1">
      <alignment horizontal="left" vertical="center" wrapText="1"/>
    </xf>
    <xf numFmtId="0" fontId="2" fillId="0" borderId="21" xfId="0" applyFont="1" applyBorder="1" applyAlignment="1">
      <alignment horizontal="left" vertical="center"/>
    </xf>
    <xf numFmtId="0" fontId="2" fillId="0" borderId="21" xfId="0" applyFont="1" applyBorder="1" applyAlignment="1">
      <alignment horizontal="left" vertical="center" wrapText="1"/>
    </xf>
    <xf numFmtId="0" fontId="2" fillId="0" borderId="10" xfId="0" applyFont="1" applyBorder="1" applyAlignment="1">
      <alignment horizontal="left" vertical="center"/>
    </xf>
    <xf numFmtId="0" fontId="30" fillId="19" borderId="10" xfId="0" applyFont="1" applyFill="1" applyBorder="1" applyAlignment="1">
      <alignment horizontal="left" vertical="center" wrapText="1"/>
    </xf>
    <xf numFmtId="0" fontId="30" fillId="19" borderId="20" xfId="0" applyFont="1" applyFill="1" applyBorder="1" applyAlignment="1">
      <alignment horizontal="left" vertical="center"/>
    </xf>
    <xf numFmtId="0" fontId="30" fillId="19" borderId="21" xfId="0" applyFont="1" applyFill="1" applyBorder="1" applyAlignment="1">
      <alignment horizontal="left" vertical="center"/>
    </xf>
    <xf numFmtId="0" fontId="0" fillId="0" borderId="12"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2" fillId="0" borderId="10"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0" xfId="0" applyFont="1" applyBorder="1" applyAlignment="1">
      <alignment horizontal="left" vertical="center" wrapText="1"/>
    </xf>
    <xf numFmtId="0" fontId="68" fillId="15" borderId="2" xfId="0" applyFont="1" applyFill="1" applyBorder="1" applyAlignment="1">
      <alignment horizontal="center" vertical="center" wrapText="1"/>
    </xf>
    <xf numFmtId="0" fontId="68" fillId="15" borderId="10" xfId="0" applyFont="1" applyFill="1" applyBorder="1" applyAlignment="1">
      <alignment horizontal="center" vertical="center" wrapText="1"/>
    </xf>
    <xf numFmtId="0" fontId="68" fillId="15" borderId="21" xfId="0" applyFont="1" applyFill="1" applyBorder="1" applyAlignment="1">
      <alignment horizontal="center" vertical="center" wrapText="1"/>
    </xf>
    <xf numFmtId="0" fontId="68" fillId="0" borderId="2" xfId="0" applyFont="1" applyBorder="1" applyAlignment="1">
      <alignment horizontal="center" vertical="center" wrapText="1"/>
    </xf>
    <xf numFmtId="0" fontId="19" fillId="24" borderId="2" xfId="0" applyFont="1" applyFill="1" applyBorder="1" applyAlignment="1">
      <alignment horizontal="center" vertical="center" wrapText="1"/>
    </xf>
    <xf numFmtId="0" fontId="19" fillId="24" borderId="2" xfId="0" applyFont="1" applyFill="1" applyBorder="1" applyAlignment="1">
      <alignment horizontal="center" vertical="center"/>
    </xf>
    <xf numFmtId="0" fontId="30" fillId="19" borderId="2" xfId="0" applyFont="1" applyFill="1" applyBorder="1" applyAlignment="1">
      <alignment horizontal="left" vertical="center" wrapText="1"/>
    </xf>
    <xf numFmtId="0" fontId="30" fillId="19" borderId="2" xfId="0" applyFont="1" applyFill="1" applyBorder="1" applyAlignment="1">
      <alignment horizontal="left" vertical="center"/>
    </xf>
    <xf numFmtId="0" fontId="34" fillId="0" borderId="10" xfId="0" applyFont="1" applyBorder="1" applyAlignment="1">
      <alignment horizontal="left" vertical="center" wrapText="1"/>
    </xf>
    <xf numFmtId="0" fontId="34" fillId="0" borderId="20" xfId="0" applyFont="1" applyBorder="1" applyAlignment="1">
      <alignment horizontal="left" vertical="center"/>
    </xf>
    <xf numFmtId="0" fontId="34" fillId="0" borderId="21" xfId="0" applyFont="1" applyBorder="1" applyAlignment="1">
      <alignment horizontal="left" vertical="center"/>
    </xf>
    <xf numFmtId="0" fontId="2" fillId="0" borderId="12" xfId="0" quotePrefix="1" applyFont="1" applyBorder="1" applyAlignment="1">
      <alignment horizontal="center" vertical="center" wrapText="1"/>
    </xf>
    <xf numFmtId="0" fontId="2" fillId="0" borderId="6" xfId="0" quotePrefix="1" applyFont="1" applyBorder="1" applyAlignment="1">
      <alignment horizontal="center" vertical="center" wrapText="1"/>
    </xf>
    <xf numFmtId="0" fontId="2" fillId="0" borderId="7" xfId="0" quotePrefix="1" applyFont="1" applyBorder="1" applyAlignment="1">
      <alignment horizontal="center" vertical="center" wrapText="1"/>
    </xf>
    <xf numFmtId="0" fontId="2" fillId="0" borderId="9" xfId="0" applyFont="1" applyBorder="1" applyAlignment="1">
      <alignment horizontal="left" vertical="center" wrapText="1"/>
    </xf>
    <xf numFmtId="0" fontId="2" fillId="0" borderId="5" xfId="0" applyFont="1" applyBorder="1" applyAlignment="1">
      <alignment horizontal="left" vertical="center" wrapText="1"/>
    </xf>
    <xf numFmtId="0" fontId="2" fillId="0" borderId="0" xfId="0" applyFont="1" applyAlignment="1">
      <alignment horizontal="justify" vertical="center" wrapText="1"/>
    </xf>
    <xf numFmtId="0" fontId="24" fillId="0" borderId="0" xfId="0" applyFont="1" applyAlignment="1">
      <alignment horizontal="justify" vertical="center"/>
    </xf>
    <xf numFmtId="0" fontId="113" fillId="0" borderId="19" xfId="0" applyFont="1" applyBorder="1" applyAlignment="1">
      <alignment horizontal="left" wrapText="1"/>
    </xf>
    <xf numFmtId="0" fontId="23" fillId="0" borderId="0" xfId="0" applyFont="1" applyAlignment="1">
      <alignment horizontal="left" vertical="top" wrapText="1"/>
    </xf>
    <xf numFmtId="0" fontId="5" fillId="24" borderId="2" xfId="0" applyFont="1" applyFill="1" applyBorder="1" applyAlignment="1">
      <alignment horizontal="center" vertical="center" wrapText="1"/>
    </xf>
    <xf numFmtId="0" fontId="5" fillId="24" borderId="2"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7" xfId="0" applyFont="1" applyBorder="1" applyAlignment="1">
      <alignment horizontal="center" vertical="center" wrapText="1"/>
    </xf>
    <xf numFmtId="0" fontId="9" fillId="0" borderId="0" xfId="0" applyFont="1" applyAlignment="1">
      <alignment horizontal="left" vertical="center" wrapText="1"/>
    </xf>
    <xf numFmtId="0" fontId="43" fillId="0" borderId="11" xfId="0" applyFont="1" applyBorder="1" applyAlignment="1">
      <alignment horizontal="left" vertical="center" wrapText="1"/>
    </xf>
    <xf numFmtId="0" fontId="3" fillId="0" borderId="23"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3" fillId="0" borderId="10" xfId="0" applyFont="1" applyBorder="1" applyAlignment="1">
      <alignment horizontal="center" vertical="center" wrapText="1"/>
    </xf>
    <xf numFmtId="0" fontId="109" fillId="0" borderId="20" xfId="0" applyFont="1" applyBorder="1" applyAlignment="1">
      <alignment horizontal="center" vertical="center" wrapText="1"/>
    </xf>
    <xf numFmtId="0" fontId="109" fillId="0" borderId="21" xfId="0" applyFont="1" applyBorder="1" applyAlignment="1">
      <alignment horizontal="center" vertical="center" wrapText="1"/>
    </xf>
    <xf numFmtId="0" fontId="34" fillId="0" borderId="21" xfId="0" applyFont="1" applyBorder="1" applyAlignment="1">
      <alignment horizontal="left" vertical="center" wrapText="1"/>
    </xf>
    <xf numFmtId="0" fontId="3" fillId="0" borderId="10" xfId="0" applyFont="1" applyBorder="1" applyAlignment="1">
      <alignment horizontal="left" vertical="center" wrapText="1"/>
    </xf>
    <xf numFmtId="0" fontId="3" fillId="0" borderId="21" xfId="0" applyFont="1" applyBorder="1" applyAlignment="1">
      <alignment horizontal="left" vertical="center" wrapText="1"/>
    </xf>
    <xf numFmtId="0" fontId="34" fillId="0" borderId="20" xfId="0" applyFont="1" applyBorder="1" applyAlignment="1">
      <alignment horizontal="left" vertical="center" wrapText="1"/>
    </xf>
    <xf numFmtId="0" fontId="2" fillId="0" borderId="0" xfId="0" applyFont="1" applyAlignment="1">
      <alignment horizontal="left" vertical="center" wrapText="1"/>
    </xf>
    <xf numFmtId="0" fontId="9" fillId="0" borderId="0" xfId="0" applyFont="1" applyAlignment="1">
      <alignment horizontal="justify" vertical="center" wrapText="1"/>
    </xf>
    <xf numFmtId="0" fontId="9" fillId="0" borderId="0" xfId="0" applyFont="1" applyAlignment="1">
      <alignment horizontal="justify" wrapText="1"/>
    </xf>
    <xf numFmtId="0" fontId="9" fillId="0" borderId="0" xfId="0" applyFont="1" applyAlignment="1">
      <alignment horizontal="justify"/>
    </xf>
    <xf numFmtId="0" fontId="4" fillId="0" borderId="0" xfId="0" applyFont="1" applyAlignment="1">
      <alignment horizontal="left" wrapText="1"/>
    </xf>
    <xf numFmtId="0" fontId="31" fillId="23" borderId="54" xfId="0" applyFont="1" applyFill="1" applyBorder="1" applyAlignment="1" applyProtection="1">
      <alignment horizontal="left" vertical="center" wrapText="1"/>
      <protection locked="0"/>
    </xf>
    <xf numFmtId="0" fontId="31" fillId="23" borderId="57" xfId="0" applyFont="1" applyFill="1" applyBorder="1" applyAlignment="1" applyProtection="1">
      <alignment horizontal="left" vertical="center" wrapText="1"/>
      <protection locked="0"/>
    </xf>
    <xf numFmtId="0" fontId="31" fillId="23" borderId="55" xfId="0" applyFont="1" applyFill="1" applyBorder="1" applyAlignment="1" applyProtection="1">
      <alignment horizontal="left" vertical="center" wrapText="1"/>
      <protection locked="0"/>
    </xf>
    <xf numFmtId="164" fontId="4" fillId="26" borderId="44" xfId="3" applyNumberFormat="1" applyFont="1" applyFill="1" applyBorder="1" applyAlignment="1" applyProtection="1">
      <alignment horizontal="center" vertical="center"/>
    </xf>
    <xf numFmtId="164" fontId="4" fillId="26" borderId="45" xfId="3" applyNumberFormat="1" applyFont="1" applyFill="1" applyBorder="1" applyAlignment="1" applyProtection="1">
      <alignment horizontal="center" vertical="center"/>
    </xf>
    <xf numFmtId="164" fontId="4" fillId="26" borderId="48" xfId="3" applyNumberFormat="1" applyFont="1" applyFill="1" applyBorder="1" applyAlignment="1" applyProtection="1">
      <alignment horizontal="center" vertical="center"/>
    </xf>
    <xf numFmtId="164" fontId="4" fillId="26" borderId="58" xfId="3" applyNumberFormat="1" applyFont="1" applyFill="1" applyBorder="1" applyAlignment="1" applyProtection="1">
      <alignment horizontal="center" vertical="center"/>
    </xf>
    <xf numFmtId="164" fontId="4" fillId="0" borderId="52" xfId="3" applyNumberFormat="1" applyFont="1" applyFill="1" applyBorder="1" applyAlignment="1" applyProtection="1">
      <alignment horizontal="center" vertical="center"/>
    </xf>
    <xf numFmtId="164" fontId="4" fillId="0" borderId="54" xfId="3" applyNumberFormat="1" applyFont="1" applyFill="1" applyBorder="1" applyAlignment="1" applyProtection="1">
      <alignment horizontal="center" wrapText="1"/>
    </xf>
    <xf numFmtId="164" fontId="4" fillId="0" borderId="57" xfId="3" applyNumberFormat="1" applyFont="1" applyFill="1" applyBorder="1" applyAlignment="1" applyProtection="1">
      <alignment horizontal="center" wrapText="1"/>
    </xf>
    <xf numFmtId="164" fontId="4" fillId="28" borderId="49" xfId="3" applyNumberFormat="1" applyFont="1" applyFill="1" applyBorder="1" applyAlignment="1" applyProtection="1">
      <alignment horizontal="left" vertical="center" wrapText="1"/>
    </xf>
    <xf numFmtId="164" fontId="4" fillId="28" borderId="50" xfId="3" applyNumberFormat="1" applyFont="1" applyFill="1" applyBorder="1" applyAlignment="1" applyProtection="1">
      <alignment horizontal="left" vertical="center" wrapText="1"/>
    </xf>
    <xf numFmtId="164" fontId="4" fillId="28" borderId="51" xfId="3" applyNumberFormat="1" applyFont="1" applyFill="1" applyBorder="1" applyAlignment="1" applyProtection="1">
      <alignment horizontal="left" vertical="center" wrapText="1"/>
    </xf>
    <xf numFmtId="164" fontId="4" fillId="29" borderId="44" xfId="3" applyNumberFormat="1" applyFont="1" applyFill="1" applyBorder="1" applyAlignment="1" applyProtection="1">
      <alignment horizontal="center" vertical="center"/>
    </xf>
    <xf numFmtId="164" fontId="4" fillId="29" borderId="45" xfId="3" applyNumberFormat="1" applyFont="1" applyFill="1" applyBorder="1" applyAlignment="1" applyProtection="1">
      <alignment horizontal="center" vertical="center"/>
    </xf>
    <xf numFmtId="164" fontId="4" fillId="29" borderId="46" xfId="3" applyNumberFormat="1" applyFont="1" applyFill="1" applyBorder="1" applyAlignment="1" applyProtection="1">
      <alignment horizontal="center" vertical="center"/>
    </xf>
    <xf numFmtId="164" fontId="4" fillId="29" borderId="47" xfId="3" applyNumberFormat="1" applyFont="1" applyFill="1" applyBorder="1" applyAlignment="1" applyProtection="1">
      <alignment horizontal="center" vertical="center"/>
    </xf>
    <xf numFmtId="0" fontId="4" fillId="0" borderId="44" xfId="0" applyFont="1" applyBorder="1" applyAlignment="1">
      <alignment horizontal="left" vertical="center" wrapText="1"/>
    </xf>
    <xf numFmtId="0" fontId="120" fillId="0" borderId="45" xfId="0" applyFont="1" applyBorder="1" applyAlignment="1">
      <alignment horizontal="left" vertical="center" wrapText="1"/>
    </xf>
    <xf numFmtId="0" fontId="120" fillId="0" borderId="48" xfId="0" applyFont="1" applyBorder="1" applyAlignment="1">
      <alignment horizontal="left" vertical="center" wrapText="1"/>
    </xf>
    <xf numFmtId="0" fontId="120" fillId="0" borderId="58" xfId="0" applyFont="1" applyBorder="1" applyAlignment="1">
      <alignment horizontal="left" vertical="center" wrapText="1"/>
    </xf>
    <xf numFmtId="0" fontId="120" fillId="0" borderId="46" xfId="0" applyFont="1" applyBorder="1" applyAlignment="1">
      <alignment horizontal="left" vertical="center" wrapText="1"/>
    </xf>
    <xf numFmtId="0" fontId="120" fillId="0" borderId="47" xfId="0" applyFont="1" applyBorder="1" applyAlignment="1">
      <alignment horizontal="left" vertical="center" wrapText="1"/>
    </xf>
    <xf numFmtId="0" fontId="121" fillId="0" borderId="54" xfId="0" applyFont="1" applyBorder="1" applyAlignment="1">
      <alignment horizontal="center" vertical="center" wrapText="1"/>
    </xf>
    <xf numFmtId="0" fontId="121" fillId="0" borderId="57" xfId="0" applyFont="1" applyBorder="1" applyAlignment="1">
      <alignment horizontal="center" vertical="center" wrapText="1"/>
    </xf>
    <xf numFmtId="0" fontId="121" fillId="0" borderId="55" xfId="0" applyFont="1" applyBorder="1" applyAlignment="1">
      <alignment horizontal="center" vertical="center" wrapText="1"/>
    </xf>
    <xf numFmtId="0" fontId="121" fillId="0" borderId="44" xfId="0" applyFont="1" applyBorder="1" applyAlignment="1">
      <alignment horizontal="center" vertical="center" wrapText="1"/>
    </xf>
    <xf numFmtId="0" fontId="121" fillId="0" borderId="45" xfId="0" applyFont="1" applyBorder="1" applyAlignment="1">
      <alignment horizontal="center" vertical="center" wrapText="1"/>
    </xf>
    <xf numFmtId="0" fontId="121" fillId="0" borderId="48" xfId="0" applyFont="1" applyBorder="1" applyAlignment="1">
      <alignment horizontal="center" vertical="center" wrapText="1"/>
    </xf>
    <xf numFmtId="0" fontId="121" fillId="0" borderId="58" xfId="0" applyFont="1" applyBorder="1" applyAlignment="1">
      <alignment horizontal="center" vertical="center" wrapText="1"/>
    </xf>
    <xf numFmtId="0" fontId="121" fillId="0" borderId="46" xfId="0" applyFont="1" applyBorder="1" applyAlignment="1">
      <alignment horizontal="center" vertical="center" wrapText="1"/>
    </xf>
    <xf numFmtId="0" fontId="121" fillId="0" borderId="47" xfId="0" applyFont="1" applyBorder="1" applyAlignment="1">
      <alignment horizontal="center" vertical="center" wrapText="1"/>
    </xf>
    <xf numFmtId="0" fontId="94" fillId="0" borderId="52" xfId="0" applyFont="1" applyBorder="1" applyAlignment="1">
      <alignment horizontal="center" vertical="center" wrapText="1"/>
    </xf>
    <xf numFmtId="0" fontId="32" fillId="25" borderId="52" xfId="0" applyFont="1" applyFill="1" applyBorder="1" applyAlignment="1" applyProtection="1">
      <alignment horizontal="left" vertical="center" wrapText="1"/>
      <protection locked="0"/>
    </xf>
    <xf numFmtId="0" fontId="4" fillId="0" borderId="54" xfId="0" applyFont="1" applyBorder="1" applyAlignment="1">
      <alignment horizontal="center" vertical="center" wrapText="1"/>
    </xf>
    <xf numFmtId="0" fontId="120" fillId="0" borderId="57" xfId="0" applyFont="1" applyBorder="1" applyAlignment="1">
      <alignment horizontal="center" vertical="center" wrapText="1"/>
    </xf>
    <xf numFmtId="0" fontId="120" fillId="0" borderId="55" xfId="0" applyFont="1" applyBorder="1" applyAlignment="1">
      <alignment horizontal="center" vertical="center" wrapText="1"/>
    </xf>
    <xf numFmtId="49" fontId="122" fillId="0" borderId="54" xfId="0" applyNumberFormat="1" applyFont="1" applyBorder="1" applyAlignment="1">
      <alignment horizontal="center" vertical="center" wrapText="1"/>
    </xf>
    <xf numFmtId="49" fontId="122" fillId="0" borderId="57" xfId="0" applyNumberFormat="1" applyFont="1" applyBorder="1" applyAlignment="1">
      <alignment horizontal="center" vertical="center" wrapText="1"/>
    </xf>
    <xf numFmtId="49" fontId="122" fillId="0" borderId="55" xfId="0" applyNumberFormat="1" applyFont="1" applyBorder="1" applyAlignment="1">
      <alignment horizontal="center" vertical="center" wrapText="1"/>
    </xf>
    <xf numFmtId="0" fontId="4" fillId="0" borderId="54" xfId="0" applyFont="1" applyBorder="1" applyAlignment="1">
      <alignment horizontal="left" vertical="center" wrapText="1"/>
    </xf>
    <xf numFmtId="0" fontId="120" fillId="0" borderId="57" xfId="0" applyFont="1" applyBorder="1" applyAlignment="1">
      <alignment horizontal="left" vertical="center" wrapText="1"/>
    </xf>
    <xf numFmtId="0" fontId="120" fillId="0" borderId="55" xfId="0" applyFont="1" applyBorder="1" applyAlignment="1">
      <alignment horizontal="left" vertical="center" wrapText="1"/>
    </xf>
    <xf numFmtId="0" fontId="96" fillId="22" borderId="52" xfId="0" applyFont="1" applyFill="1" applyBorder="1" applyAlignment="1">
      <alignment horizontal="center" vertical="center" wrapText="1"/>
    </xf>
    <xf numFmtId="0" fontId="31" fillId="23" borderId="54" xfId="0" quotePrefix="1" applyFont="1" applyFill="1" applyBorder="1" applyAlignment="1" applyProtection="1">
      <alignment horizontal="left" vertical="center" wrapText="1"/>
      <protection locked="0"/>
    </xf>
    <xf numFmtId="49" fontId="94" fillId="0" borderId="54" xfId="0" applyNumberFormat="1" applyFont="1" applyBorder="1" applyAlignment="1">
      <alignment horizontal="center" vertical="center" wrapText="1"/>
    </xf>
    <xf numFmtId="0" fontId="91" fillId="23" borderId="54" xfId="0" applyFont="1" applyFill="1" applyBorder="1" applyAlignment="1" applyProtection="1">
      <alignment horizontal="left" vertical="center" wrapText="1"/>
      <protection locked="0"/>
    </xf>
    <xf numFmtId="0" fontId="129" fillId="25" borderId="52" xfId="0" applyFont="1" applyFill="1" applyBorder="1" applyAlignment="1" applyProtection="1">
      <alignment horizontal="left" vertical="center" wrapText="1"/>
      <protection locked="0"/>
    </xf>
    <xf numFmtId="0" fontId="25" fillId="23" borderId="54" xfId="0" applyFont="1" applyFill="1" applyBorder="1" applyAlignment="1" applyProtection="1">
      <alignment horizontal="left" vertical="center" wrapText="1"/>
      <protection locked="0"/>
    </xf>
    <xf numFmtId="0" fontId="4" fillId="0" borderId="57" xfId="0" applyFont="1" applyBorder="1" applyAlignment="1">
      <alignment horizontal="center" vertical="center" wrapText="1"/>
    </xf>
    <xf numFmtId="49" fontId="94" fillId="0" borderId="57" xfId="0" applyNumberFormat="1" applyFont="1" applyBorder="1" applyAlignment="1">
      <alignment horizontal="center" vertical="center" wrapText="1"/>
    </xf>
    <xf numFmtId="0" fontId="4" fillId="0" borderId="57" xfId="0" applyFont="1" applyBorder="1" applyAlignment="1">
      <alignment horizontal="left" vertical="center" wrapText="1"/>
    </xf>
    <xf numFmtId="0" fontId="4" fillId="0" borderId="48" xfId="0" applyFont="1" applyBorder="1" applyAlignment="1">
      <alignment horizontal="left" vertical="center" wrapText="1"/>
    </xf>
    <xf numFmtId="0" fontId="25" fillId="23" borderId="54" xfId="0" applyFont="1" applyFill="1" applyBorder="1" applyAlignment="1">
      <alignment horizontal="left" vertical="center" wrapText="1"/>
    </xf>
    <xf numFmtId="0" fontId="25" fillId="23" borderId="57" xfId="0" applyFont="1" applyFill="1" applyBorder="1" applyAlignment="1">
      <alignment horizontal="left" vertical="center" wrapText="1"/>
    </xf>
    <xf numFmtId="0" fontId="25" fillId="23" borderId="55" xfId="0" applyFont="1" applyFill="1" applyBorder="1" applyAlignment="1">
      <alignment horizontal="left" vertical="center" wrapText="1"/>
    </xf>
    <xf numFmtId="0" fontId="9" fillId="0" borderId="54" xfId="0" applyFont="1" applyBorder="1" applyAlignment="1">
      <alignment vertical="center" wrapText="1"/>
    </xf>
    <xf numFmtId="0" fontId="0" fillId="0" borderId="57" xfId="0" applyBorder="1"/>
    <xf numFmtId="0" fontId="0" fillId="0" borderId="55" xfId="0" applyBorder="1"/>
    <xf numFmtId="1" fontId="35" fillId="20" borderId="54" xfId="0" applyNumberFormat="1" applyFont="1" applyFill="1" applyBorder="1" applyAlignment="1">
      <alignment horizontal="center" vertical="center" wrapText="1"/>
    </xf>
    <xf numFmtId="1" fontId="35" fillId="20" borderId="57" xfId="0" applyNumberFormat="1" applyFont="1" applyFill="1" applyBorder="1" applyAlignment="1">
      <alignment horizontal="center" vertical="center" wrapText="1"/>
    </xf>
    <xf numFmtId="1" fontId="35" fillId="20" borderId="55" xfId="0" applyNumberFormat="1" applyFont="1" applyFill="1" applyBorder="1" applyAlignment="1">
      <alignment horizontal="center" vertical="center" wrapText="1"/>
    </xf>
    <xf numFmtId="0" fontId="96" fillId="22" borderId="54" xfId="0" applyFont="1" applyFill="1" applyBorder="1" applyAlignment="1">
      <alignment horizontal="center" vertical="center" wrapText="1"/>
    </xf>
    <xf numFmtId="0" fontId="96" fillId="22" borderId="57" xfId="0" applyFont="1" applyFill="1" applyBorder="1" applyAlignment="1">
      <alignment horizontal="center" vertical="center" wrapText="1"/>
    </xf>
    <xf numFmtId="0" fontId="96" fillId="22" borderId="55" xfId="0" applyFont="1" applyFill="1" applyBorder="1" applyAlignment="1">
      <alignment horizontal="center" vertical="center" wrapText="1"/>
    </xf>
    <xf numFmtId="0" fontId="32" fillId="25" borderId="52" xfId="0" applyFont="1" applyFill="1" applyBorder="1" applyAlignment="1">
      <alignment horizontal="left" vertical="center" wrapText="1"/>
    </xf>
    <xf numFmtId="0" fontId="25" fillId="23" borderId="57" xfId="0" applyFont="1" applyFill="1" applyBorder="1" applyAlignment="1" applyProtection="1">
      <alignment horizontal="left" vertical="center" wrapText="1"/>
      <protection locked="0"/>
    </xf>
    <xf numFmtId="0" fontId="25" fillId="23" borderId="55" xfId="0" applyFont="1" applyFill="1" applyBorder="1" applyAlignment="1" applyProtection="1">
      <alignment horizontal="left" vertical="center" wrapText="1"/>
      <protection locked="0"/>
    </xf>
    <xf numFmtId="0" fontId="122" fillId="0" borderId="57" xfId="0" applyFont="1" applyBorder="1" applyAlignment="1">
      <alignment horizontal="center" vertical="center" wrapText="1"/>
    </xf>
    <xf numFmtId="0" fontId="122" fillId="0" borderId="55" xfId="0" applyFont="1" applyBorder="1" applyAlignment="1">
      <alignment horizontal="center" vertical="center" wrapText="1"/>
    </xf>
    <xf numFmtId="0" fontId="2" fillId="0" borderId="44" xfId="0" applyFont="1" applyBorder="1" applyAlignment="1">
      <alignment horizontal="left" vertical="center" wrapText="1"/>
    </xf>
    <xf numFmtId="0" fontId="123" fillId="0" borderId="45" xfId="0" applyFont="1" applyBorder="1" applyAlignment="1">
      <alignment horizontal="left" vertical="center" wrapText="1"/>
    </xf>
    <xf numFmtId="0" fontId="123" fillId="0" borderId="48" xfId="0" applyFont="1" applyBorder="1" applyAlignment="1">
      <alignment horizontal="left" vertical="center" wrapText="1"/>
    </xf>
    <xf numFmtId="0" fontId="123" fillId="0" borderId="58" xfId="0" applyFont="1" applyBorder="1" applyAlignment="1">
      <alignment horizontal="left" vertical="center" wrapText="1"/>
    </xf>
    <xf numFmtId="0" fontId="123" fillId="0" borderId="46" xfId="0" applyFont="1" applyBorder="1" applyAlignment="1">
      <alignment horizontal="left" vertical="center" wrapText="1"/>
    </xf>
    <xf numFmtId="0" fontId="123" fillId="0" borderId="47" xfId="0" applyFont="1" applyBorder="1" applyAlignment="1">
      <alignment horizontal="left" vertical="center" wrapText="1"/>
    </xf>
    <xf numFmtId="9" fontId="121" fillId="0" borderId="54" xfId="0" applyNumberFormat="1" applyFont="1" applyBorder="1" applyAlignment="1">
      <alignment horizontal="center" vertical="center" wrapText="1"/>
    </xf>
    <xf numFmtId="9" fontId="121" fillId="0" borderId="57" xfId="0" applyNumberFormat="1" applyFont="1" applyBorder="1" applyAlignment="1">
      <alignment horizontal="center" vertical="center" wrapText="1"/>
    </xf>
    <xf numFmtId="9" fontId="121" fillId="0" borderId="55" xfId="0" applyNumberFormat="1" applyFont="1" applyBorder="1" applyAlignment="1">
      <alignment horizontal="center" vertical="center" wrapText="1"/>
    </xf>
    <xf numFmtId="0" fontId="124" fillId="0" borderId="54" xfId="0" applyFont="1" applyBorder="1" applyAlignment="1">
      <alignment horizontal="center" vertical="center" wrapText="1"/>
    </xf>
    <xf numFmtId="0" fontId="124" fillId="0" borderId="57" xfId="0" applyFont="1" applyBorder="1" applyAlignment="1">
      <alignment horizontal="center" vertical="center" wrapText="1"/>
    </xf>
    <xf numFmtId="0" fontId="124" fillId="0" borderId="55" xfId="0" applyFont="1" applyBorder="1" applyAlignment="1">
      <alignment horizontal="center" vertical="center" wrapText="1"/>
    </xf>
    <xf numFmtId="0" fontId="124" fillId="0" borderId="44" xfId="0" applyFont="1" applyBorder="1" applyAlignment="1">
      <alignment horizontal="center" vertical="center" wrapText="1"/>
    </xf>
    <xf numFmtId="0" fontId="124" fillId="0" borderId="45" xfId="0" applyFont="1" applyBorder="1" applyAlignment="1">
      <alignment horizontal="center" vertical="center" wrapText="1"/>
    </xf>
    <xf numFmtId="0" fontId="124" fillId="0" borderId="48" xfId="0" applyFont="1" applyBorder="1" applyAlignment="1">
      <alignment horizontal="center" vertical="center" wrapText="1"/>
    </xf>
    <xf numFmtId="0" fontId="124" fillId="0" borderId="58" xfId="0" applyFont="1" applyBorder="1" applyAlignment="1">
      <alignment horizontal="center" vertical="center" wrapText="1"/>
    </xf>
    <xf numFmtId="0" fontId="124" fillId="0" borderId="46" xfId="0" applyFont="1" applyBorder="1" applyAlignment="1">
      <alignment horizontal="center" vertical="center" wrapText="1"/>
    </xf>
    <xf numFmtId="0" fontId="124" fillId="0" borderId="47" xfId="0" applyFont="1" applyBorder="1" applyAlignment="1">
      <alignment horizontal="center" vertical="center" wrapText="1"/>
    </xf>
    <xf numFmtId="0" fontId="25" fillId="23" borderId="54" xfId="0" quotePrefix="1" applyFont="1" applyFill="1" applyBorder="1" applyAlignment="1" applyProtection="1">
      <alignment horizontal="left" vertical="center" wrapText="1"/>
      <protection locked="0"/>
    </xf>
    <xf numFmtId="0" fontId="4" fillId="0" borderId="45" xfId="0" applyFont="1" applyBorder="1" applyAlignment="1">
      <alignment horizontal="left" vertical="center" wrapText="1"/>
    </xf>
    <xf numFmtId="0" fontId="4" fillId="0" borderId="58" xfId="0" applyFont="1" applyBorder="1" applyAlignment="1">
      <alignment horizontal="left" vertical="center" wrapText="1"/>
    </xf>
    <xf numFmtId="0" fontId="2" fillId="0" borderId="54" xfId="0" applyFont="1" applyBorder="1" applyAlignment="1">
      <alignment horizontal="center" vertical="center" wrapText="1"/>
    </xf>
    <xf numFmtId="0" fontId="123" fillId="0" borderId="57" xfId="0" applyFont="1" applyBorder="1" applyAlignment="1">
      <alignment horizontal="center" vertical="center" wrapText="1"/>
    </xf>
    <xf numFmtId="0" fontId="123" fillId="0" borderId="55" xfId="0" applyFont="1" applyBorder="1" applyAlignment="1">
      <alignment horizontal="center" vertical="center" wrapText="1"/>
    </xf>
    <xf numFmtId="0" fontId="2" fillId="0" borderId="54" xfId="0" applyFont="1" applyBorder="1" applyAlignment="1">
      <alignment vertical="center" wrapText="1"/>
    </xf>
    <xf numFmtId="0" fontId="0" fillId="0" borderId="57" xfId="0" applyBorder="1" applyAlignment="1">
      <alignment horizontal="center" vertical="center" wrapText="1"/>
    </xf>
    <xf numFmtId="0" fontId="0" fillId="0" borderId="55" xfId="0" applyBorder="1" applyAlignment="1">
      <alignment horizontal="center" vertical="center" wrapText="1"/>
    </xf>
    <xf numFmtId="0" fontId="4" fillId="0" borderId="54" xfId="0" applyFont="1" applyBorder="1" applyAlignment="1">
      <alignment vertical="center" wrapText="1"/>
    </xf>
    <xf numFmtId="0" fontId="15" fillId="0" borderId="57" xfId="0" applyFont="1" applyBorder="1"/>
    <xf numFmtId="0" fontId="15" fillId="0" borderId="55" xfId="0" applyFont="1" applyBorder="1"/>
    <xf numFmtId="1" fontId="6" fillId="20" borderId="54" xfId="0" applyNumberFormat="1" applyFont="1" applyFill="1" applyBorder="1" applyAlignment="1">
      <alignment horizontal="center" vertical="center" wrapText="1"/>
    </xf>
    <xf numFmtId="1" fontId="6" fillId="20" borderId="57" xfId="0" applyNumberFormat="1" applyFont="1" applyFill="1" applyBorder="1" applyAlignment="1">
      <alignment horizontal="center" vertical="center" wrapText="1"/>
    </xf>
    <xf numFmtId="1" fontId="6" fillId="20" borderId="55" xfId="0" applyNumberFormat="1" applyFont="1" applyFill="1" applyBorder="1" applyAlignment="1">
      <alignment horizontal="center" vertical="center" wrapText="1"/>
    </xf>
    <xf numFmtId="0" fontId="91" fillId="23" borderId="54" xfId="0" applyFont="1" applyFill="1" applyBorder="1" applyAlignment="1">
      <alignment horizontal="left" vertical="center" wrapText="1"/>
    </xf>
    <xf numFmtId="0" fontId="91" fillId="23" borderId="57" xfId="0" applyFont="1" applyFill="1" applyBorder="1" applyAlignment="1">
      <alignment horizontal="left" vertical="center" wrapText="1"/>
    </xf>
    <xf numFmtId="0" fontId="91" fillId="23" borderId="55" xfId="0" applyFont="1" applyFill="1" applyBorder="1" applyAlignment="1">
      <alignment horizontal="left" vertical="center" wrapText="1"/>
    </xf>
    <xf numFmtId="0" fontId="4" fillId="0" borderId="44" xfId="0" quotePrefix="1" applyFont="1" applyBorder="1" applyAlignment="1">
      <alignment horizontal="left" vertical="center" wrapText="1"/>
    </xf>
    <xf numFmtId="9" fontId="121" fillId="0" borderId="44" xfId="0" applyNumberFormat="1" applyFont="1" applyBorder="1" applyAlignment="1">
      <alignment horizontal="center" vertical="center" wrapText="1"/>
    </xf>
    <xf numFmtId="0" fontId="9" fillId="0" borderId="52" xfId="0" applyFont="1" applyBorder="1" applyAlignment="1">
      <alignment vertical="center" wrapText="1"/>
    </xf>
    <xf numFmtId="0" fontId="33" fillId="0" borderId="49" xfId="0" applyFont="1" applyBorder="1" applyAlignment="1">
      <alignment horizontal="center" vertical="center"/>
    </xf>
    <xf numFmtId="0" fontId="33" fillId="0" borderId="51" xfId="0" applyFont="1" applyBorder="1" applyAlignment="1">
      <alignment horizontal="center" vertical="center"/>
    </xf>
    <xf numFmtId="1" fontId="35" fillId="23" borderId="54" xfId="0" applyNumberFormat="1" applyFont="1" applyFill="1" applyBorder="1" applyAlignment="1" applyProtection="1">
      <alignment horizontal="center" vertical="center"/>
      <protection locked="0"/>
    </xf>
    <xf numFmtId="1" fontId="35" fillId="23" borderId="57" xfId="0" applyNumberFormat="1" applyFont="1" applyFill="1" applyBorder="1" applyAlignment="1" applyProtection="1">
      <alignment horizontal="center" vertical="center"/>
      <protection locked="0"/>
    </xf>
    <xf numFmtId="1" fontId="35" fillId="23" borderId="55" xfId="0" applyNumberFormat="1" applyFont="1" applyFill="1" applyBorder="1" applyAlignment="1" applyProtection="1">
      <alignment horizontal="center" vertical="center"/>
      <protection locked="0"/>
    </xf>
    <xf numFmtId="0" fontId="33" fillId="0" borderId="44" xfId="0" applyFont="1" applyBorder="1" applyAlignment="1">
      <alignment horizontal="center" vertical="center" wrapText="1"/>
    </xf>
    <xf numFmtId="0" fontId="25" fillId="0" borderId="45" xfId="0" applyFont="1" applyBorder="1" applyAlignment="1">
      <alignment horizontal="center" vertical="center" wrapText="1"/>
    </xf>
    <xf numFmtId="0" fontId="25" fillId="0" borderId="46" xfId="0" applyFont="1" applyBorder="1" applyAlignment="1">
      <alignment horizontal="center" vertical="center" wrapText="1"/>
    </xf>
    <xf numFmtId="0" fontId="25" fillId="0" borderId="47" xfId="0" applyFont="1" applyBorder="1" applyAlignment="1">
      <alignment horizontal="center" vertical="center" wrapText="1"/>
    </xf>
    <xf numFmtId="0" fontId="33" fillId="0" borderId="54" xfId="0" applyFont="1" applyBorder="1" applyAlignment="1">
      <alignment horizontal="center" vertical="center" wrapText="1"/>
    </xf>
    <xf numFmtId="0" fontId="25" fillId="0" borderId="55"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45" xfId="0" applyFont="1" applyBorder="1" applyAlignment="1">
      <alignment horizontal="center" vertical="center" wrapText="1"/>
    </xf>
    <xf numFmtId="0" fontId="33" fillId="0" borderId="46"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52" xfId="0" applyFont="1" applyBorder="1" applyAlignment="1">
      <alignment horizontal="center" vertical="center" wrapText="1"/>
    </xf>
    <xf numFmtId="0" fontId="0" fillId="0" borderId="52" xfId="0" applyBorder="1" applyAlignment="1">
      <alignment horizontal="center" vertical="center" wrapText="1"/>
    </xf>
    <xf numFmtId="0" fontId="25" fillId="0" borderId="52" xfId="0" applyFont="1" applyBorder="1" applyAlignment="1">
      <alignment horizontal="center" vertical="center" wrapText="1"/>
    </xf>
    <xf numFmtId="0" fontId="119" fillId="0" borderId="54" xfId="0" applyFont="1" applyBorder="1" applyAlignment="1">
      <alignment horizontal="center" vertical="center" wrapText="1"/>
    </xf>
    <xf numFmtId="0" fontId="119" fillId="0" borderId="55" xfId="0" applyFont="1" applyBorder="1" applyAlignment="1">
      <alignment horizontal="center" vertical="center" wrapText="1"/>
    </xf>
    <xf numFmtId="0" fontId="119" fillId="0" borderId="52" xfId="0" applyFont="1" applyBorder="1" applyAlignment="1">
      <alignment horizontal="center" vertical="center" wrapText="1"/>
    </xf>
    <xf numFmtId="0" fontId="2" fillId="0" borderId="10" xfId="0" quotePrefix="1" applyFont="1" applyBorder="1" applyAlignment="1">
      <alignment horizontal="left" vertical="center"/>
    </xf>
    <xf numFmtId="0" fontId="2" fillId="0" borderId="20" xfId="0" quotePrefix="1" applyFont="1" applyBorder="1" applyAlignment="1">
      <alignment horizontal="left" vertical="center"/>
    </xf>
    <xf numFmtId="0" fontId="2" fillId="0" borderId="21" xfId="0" quotePrefix="1" applyFont="1" applyBorder="1" applyAlignment="1">
      <alignment horizontal="left" vertical="center"/>
    </xf>
    <xf numFmtId="0" fontId="2" fillId="0" borderId="10" xfId="0" quotePrefix="1" applyFont="1" applyBorder="1" applyAlignment="1">
      <alignment horizontal="left" vertical="center" wrapText="1"/>
    </xf>
    <xf numFmtId="0" fontId="68" fillId="15" borderId="2" xfId="0" applyFont="1" applyFill="1" applyBorder="1" applyAlignment="1">
      <alignment horizontal="center" vertical="center"/>
    </xf>
    <xf numFmtId="0" fontId="2" fillId="0" borderId="10" xfId="0" applyFont="1" applyBorder="1" applyAlignment="1">
      <alignment vertical="center"/>
    </xf>
    <xf numFmtId="0" fontId="2" fillId="0" borderId="20" xfId="0" applyFont="1" applyBorder="1" applyAlignment="1">
      <alignment vertical="center"/>
    </xf>
    <xf numFmtId="0" fontId="2" fillId="0" borderId="21" xfId="0" applyFont="1" applyBorder="1" applyAlignment="1">
      <alignment vertical="center"/>
    </xf>
    <xf numFmtId="0" fontId="2" fillId="0" borderId="10" xfId="0" quotePrefix="1" applyFont="1" applyBorder="1" applyAlignment="1">
      <alignment vertical="center"/>
    </xf>
    <xf numFmtId="0" fontId="2" fillId="0" borderId="20" xfId="0" quotePrefix="1" applyFont="1" applyBorder="1" applyAlignment="1">
      <alignment vertical="center"/>
    </xf>
    <xf numFmtId="0" fontId="2" fillId="0" borderId="21" xfId="0" quotePrefix="1" applyFont="1" applyBorder="1" applyAlignment="1">
      <alignment vertical="center"/>
    </xf>
    <xf numFmtId="0" fontId="30" fillId="0" borderId="8" xfId="0" applyFont="1" applyBorder="1" applyAlignment="1">
      <alignment horizontal="left" vertical="center" wrapText="1"/>
    </xf>
    <xf numFmtId="0" fontId="30" fillId="0" borderId="10" xfId="0" quotePrefix="1" applyFont="1" applyBorder="1" applyAlignment="1">
      <alignment horizontal="left" vertical="center"/>
    </xf>
    <xf numFmtId="0" fontId="30" fillId="0" borderId="20" xfId="0" applyFont="1" applyBorder="1" applyAlignment="1">
      <alignment horizontal="left" vertical="center"/>
    </xf>
    <xf numFmtId="0" fontId="30" fillId="0" borderId="21" xfId="0" applyFont="1" applyBorder="1" applyAlignment="1">
      <alignment horizontal="left" vertical="center"/>
    </xf>
    <xf numFmtId="0" fontId="34" fillId="0" borderId="0" xfId="0" applyFont="1" applyAlignment="1">
      <alignment horizontal="left" wrapText="1"/>
    </xf>
    <xf numFmtId="0" fontId="2" fillId="0" borderId="2" xfId="0" applyFont="1" applyBorder="1" applyAlignment="1">
      <alignment vertical="center" wrapText="1"/>
    </xf>
    <xf numFmtId="0" fontId="2" fillId="0" borderId="2" xfId="0" applyFont="1" applyBorder="1" applyAlignment="1">
      <alignment vertical="center"/>
    </xf>
    <xf numFmtId="0" fontId="2" fillId="0" borderId="10" xfId="0" applyFont="1" applyBorder="1" applyAlignment="1">
      <alignment vertical="center" wrapText="1"/>
    </xf>
    <xf numFmtId="0" fontId="34" fillId="0" borderId="2" xfId="0" applyFont="1" applyBorder="1" applyAlignment="1">
      <alignment horizontal="left" vertical="center" wrapText="1"/>
    </xf>
    <xf numFmtId="0" fontId="34" fillId="0" borderId="2" xfId="0" applyFont="1" applyBorder="1" applyAlignment="1">
      <alignment horizontal="left" vertical="center"/>
    </xf>
    <xf numFmtId="0" fontId="35" fillId="0" borderId="10" xfId="0" quotePrefix="1" applyFont="1" applyBorder="1" applyAlignment="1">
      <alignment horizontal="left" vertical="center"/>
    </xf>
    <xf numFmtId="0" fontId="35" fillId="0" borderId="20" xfId="0" applyFont="1" applyBorder="1" applyAlignment="1">
      <alignment horizontal="left" vertical="center"/>
    </xf>
    <xf numFmtId="0" fontId="35" fillId="0" borderId="21" xfId="0" applyFont="1" applyBorder="1" applyAlignment="1">
      <alignment horizontal="left" vertical="center"/>
    </xf>
    <xf numFmtId="0" fontId="23" fillId="0" borderId="19" xfId="0" applyFont="1" applyBorder="1" applyAlignment="1">
      <alignment horizontal="left"/>
    </xf>
    <xf numFmtId="0" fontId="68" fillId="15" borderId="20" xfId="0" applyFont="1" applyFill="1" applyBorder="1" applyAlignment="1">
      <alignment horizontal="center" vertical="center"/>
    </xf>
    <xf numFmtId="0" fontId="68" fillId="15" borderId="21" xfId="0" applyFont="1" applyFill="1" applyBorder="1" applyAlignment="1">
      <alignment horizontal="center" vertical="center"/>
    </xf>
    <xf numFmtId="0" fontId="9" fillId="0" borderId="2" xfId="0" quotePrefix="1" applyFont="1" applyBorder="1" applyAlignment="1">
      <alignment horizontal="left" vertical="center" wrapText="1"/>
    </xf>
    <xf numFmtId="0" fontId="2" fillId="0" borderId="2" xfId="0" applyFont="1" applyBorder="1" applyAlignment="1">
      <alignment horizontal="left" vertical="center"/>
    </xf>
    <xf numFmtId="0" fontId="35" fillId="0" borderId="10" xfId="0" applyFont="1" applyBorder="1" applyAlignment="1">
      <alignment horizontal="left" vertical="center" wrapText="1"/>
    </xf>
    <xf numFmtId="0" fontId="35" fillId="0" borderId="20" xfId="0" applyFont="1" applyBorder="1" applyAlignment="1">
      <alignment horizontal="left" vertical="center" wrapText="1"/>
    </xf>
    <xf numFmtId="0" fontId="35" fillId="0" borderId="21" xfId="0" applyFont="1" applyBorder="1" applyAlignment="1">
      <alignment horizontal="left" vertical="center" wrapText="1"/>
    </xf>
    <xf numFmtId="0" fontId="9" fillId="0" borderId="10" xfId="0" applyFont="1" applyBorder="1" applyAlignment="1">
      <alignment horizontal="lef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23" fillId="0" borderId="19" xfId="0" applyFont="1" applyBorder="1" applyAlignment="1">
      <alignment horizontal="left" vertical="center" wrapText="1"/>
    </xf>
    <xf numFmtId="0" fontId="9" fillId="0" borderId="10" xfId="0" quotePrefix="1" applyFont="1" applyBorder="1" applyAlignment="1">
      <alignment horizontal="left" vertical="center" wrapText="1"/>
    </xf>
    <xf numFmtId="0" fontId="24" fillId="0" borderId="0" xfId="0" applyFont="1" applyAlignment="1">
      <alignment horizontal="center"/>
    </xf>
    <xf numFmtId="0" fontId="4" fillId="0" borderId="2" xfId="0" applyFont="1" applyBorder="1" applyAlignment="1">
      <alignment horizontal="left" vertical="center"/>
    </xf>
    <xf numFmtId="0" fontId="24" fillId="0" borderId="12" xfId="0" applyFont="1" applyBorder="1" applyAlignment="1">
      <alignment horizontal="center"/>
    </xf>
    <xf numFmtId="0" fontId="24" fillId="0" borderId="6" xfId="0" applyFont="1" applyBorder="1" applyAlignment="1">
      <alignment horizontal="center"/>
    </xf>
    <xf numFmtId="0" fontId="24" fillId="0" borderId="7" xfId="0" applyFont="1" applyBorder="1" applyAlignment="1">
      <alignment horizontal="center"/>
    </xf>
    <xf numFmtId="0" fontId="9" fillId="0" borderId="2" xfId="0" applyFont="1" applyBorder="1" applyAlignment="1">
      <alignment horizontal="left" vertical="center" wrapText="1"/>
    </xf>
    <xf numFmtId="0" fontId="30" fillId="0" borderId="10" xfId="0" applyFont="1" applyBorder="1" applyAlignment="1">
      <alignment horizontal="left" vertical="center" wrapText="1"/>
    </xf>
    <xf numFmtId="0" fontId="30" fillId="0" borderId="20" xfId="0" applyFont="1" applyBorder="1" applyAlignment="1">
      <alignment horizontal="left" vertical="center" wrapText="1"/>
    </xf>
    <xf numFmtId="0" fontId="30" fillId="0" borderId="21" xfId="0" applyFont="1" applyBorder="1" applyAlignment="1">
      <alignment horizontal="left" vertical="center" wrapText="1"/>
    </xf>
    <xf numFmtId="0" fontId="2" fillId="0" borderId="2" xfId="0" quotePrefix="1" applyFont="1" applyBorder="1" applyAlignment="1">
      <alignment horizontal="left" vertical="center"/>
    </xf>
    <xf numFmtId="0" fontId="41" fillId="0" borderId="19" xfId="0" applyFont="1" applyBorder="1" applyAlignment="1">
      <alignment horizontal="left" vertical="center" wrapText="1"/>
    </xf>
    <xf numFmtId="0" fontId="19" fillId="0" borderId="10" xfId="0" applyFont="1" applyBorder="1" applyAlignment="1">
      <alignment horizontal="left" vertical="center" wrapText="1"/>
    </xf>
    <xf numFmtId="0" fontId="19" fillId="0" borderId="20" xfId="0" applyFont="1" applyBorder="1" applyAlignment="1">
      <alignment horizontal="left" vertical="center"/>
    </xf>
    <xf numFmtId="0" fontId="19" fillId="0" borderId="21" xfId="0" applyFont="1" applyBorder="1" applyAlignment="1">
      <alignment horizontal="left" vertical="center"/>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43" fillId="0" borderId="0" xfId="0" applyFont="1" applyAlignment="1">
      <alignment horizontal="left" vertical="center" wrapText="1"/>
    </xf>
    <xf numFmtId="0" fontId="2" fillId="0" borderId="2" xfId="0" quotePrefix="1" applyFont="1" applyBorder="1" applyAlignment="1">
      <alignment horizontal="left" vertical="center" wrapText="1"/>
    </xf>
    <xf numFmtId="0" fontId="46" fillId="0" borderId="2" xfId="0" applyFont="1" applyBorder="1" applyAlignment="1">
      <alignment horizontal="left" vertical="center" wrapText="1"/>
    </xf>
    <xf numFmtId="0" fontId="24" fillId="14" borderId="2" xfId="0" applyFont="1" applyFill="1" applyBorder="1" applyAlignment="1">
      <alignment horizontal="left" vertical="center" wrapText="1"/>
    </xf>
    <xf numFmtId="0" fontId="113" fillId="0" borderId="19" xfId="0" applyFont="1" applyBorder="1" applyAlignment="1">
      <alignment horizontal="left" vertical="center" wrapText="1"/>
    </xf>
    <xf numFmtId="0" fontId="4" fillId="0" borderId="2" xfId="0" quotePrefix="1" applyFont="1" applyBorder="1" applyAlignment="1">
      <alignment horizontal="left" vertical="center"/>
    </xf>
    <xf numFmtId="0" fontId="19" fillId="0" borderId="2" xfId="0" quotePrefix="1" applyFont="1" applyBorder="1" applyAlignment="1">
      <alignment horizontal="left"/>
    </xf>
    <xf numFmtId="0" fontId="19" fillId="0" borderId="2" xfId="0" applyFont="1" applyBorder="1" applyAlignment="1">
      <alignment horizontal="left"/>
    </xf>
    <xf numFmtId="0" fontId="6" fillId="0" borderId="1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2" fillId="0" borderId="20" xfId="0" applyFont="1" applyBorder="1" applyAlignment="1">
      <alignment horizontal="left" vertical="center"/>
    </xf>
    <xf numFmtId="0" fontId="4" fillId="0" borderId="10" xfId="0" quotePrefix="1" applyFont="1" applyBorder="1" applyAlignment="1">
      <alignment horizontal="left" vertical="center" wrapText="1"/>
    </xf>
    <xf numFmtId="0" fontId="4" fillId="0" borderId="21" xfId="0" quotePrefix="1" applyFont="1" applyBorder="1" applyAlignment="1">
      <alignment horizontal="left" vertical="center" wrapText="1"/>
    </xf>
    <xf numFmtId="0" fontId="19" fillId="0" borderId="2" xfId="0" applyFont="1" applyBorder="1" applyAlignment="1">
      <alignment horizontal="left" vertical="center" wrapText="1"/>
    </xf>
    <xf numFmtId="0" fontId="19" fillId="0" borderId="2" xfId="0" applyFont="1" applyBorder="1" applyAlignment="1">
      <alignment horizontal="left" vertical="center"/>
    </xf>
    <xf numFmtId="0" fontId="24" fillId="0" borderId="2" xfId="0" applyFont="1" applyBorder="1" applyAlignment="1">
      <alignment horizontal="center" vertical="center"/>
    </xf>
    <xf numFmtId="0" fontId="111" fillId="0" borderId="20" xfId="0" applyFont="1" applyBorder="1" applyAlignment="1">
      <alignment horizontal="left" vertical="center" wrapText="1"/>
    </xf>
    <xf numFmtId="0" fontId="111" fillId="0" borderId="21" xfId="0" applyFont="1" applyBorder="1" applyAlignment="1">
      <alignment horizontal="lef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18" fillId="13" borderId="2" xfId="0" applyFont="1" applyFill="1" applyBorder="1" applyAlignment="1">
      <alignment horizontal="left" vertical="center"/>
    </xf>
    <xf numFmtId="0" fontId="5" fillId="0" borderId="6" xfId="0" applyFont="1" applyBorder="1" applyAlignment="1">
      <alignment horizontal="center" vertical="center"/>
    </xf>
    <xf numFmtId="0" fontId="68" fillId="15" borderId="10" xfId="0" applyFont="1" applyFill="1" applyBorder="1" applyAlignment="1">
      <alignment horizontal="left" vertical="center" wrapText="1"/>
    </xf>
    <xf numFmtId="0" fontId="68" fillId="15" borderId="21" xfId="0" applyFont="1" applyFill="1" applyBorder="1" applyAlignment="1">
      <alignment horizontal="left" vertical="center" wrapText="1"/>
    </xf>
    <xf numFmtId="0" fontId="9" fillId="0" borderId="20" xfId="0" quotePrefix="1" applyFont="1" applyBorder="1" applyAlignment="1">
      <alignment horizontal="left" vertical="center" wrapText="1"/>
    </xf>
    <xf numFmtId="0" fontId="9" fillId="0" borderId="21" xfId="0" quotePrefix="1" applyFont="1" applyBorder="1" applyAlignment="1">
      <alignment horizontal="left" vertical="center" wrapText="1"/>
    </xf>
    <xf numFmtId="0" fontId="4" fillId="0" borderId="2" xfId="0" applyFont="1" applyBorder="1" applyAlignment="1">
      <alignment vertical="center" wrapText="1"/>
    </xf>
    <xf numFmtId="0" fontId="4" fillId="0" borderId="10" xfId="0" applyFont="1" applyBorder="1" applyAlignment="1">
      <alignment vertical="center" wrapText="1"/>
    </xf>
    <xf numFmtId="0" fontId="4" fillId="0" borderId="20" xfId="0" applyFont="1" applyBorder="1" applyAlignment="1">
      <alignment vertical="center" wrapText="1"/>
    </xf>
    <xf numFmtId="0" fontId="4" fillId="0" borderId="21" xfId="0" applyFont="1" applyBorder="1" applyAlignment="1">
      <alignment vertical="center" wrapText="1"/>
    </xf>
    <xf numFmtId="0" fontId="18" fillId="13" borderId="10" xfId="0" applyFont="1" applyFill="1" applyBorder="1" applyAlignment="1">
      <alignment horizontal="left" vertical="center" wrapText="1"/>
    </xf>
    <xf numFmtId="0" fontId="18" fillId="13" borderId="21" xfId="0" applyFont="1" applyFill="1" applyBorder="1" applyAlignment="1">
      <alignment horizontal="left" vertical="center" wrapText="1"/>
    </xf>
    <xf numFmtId="0" fontId="58" fillId="0" borderId="2" xfId="0" applyFont="1" applyBorder="1" applyAlignment="1">
      <alignment horizontal="left" vertical="center"/>
    </xf>
    <xf numFmtId="0" fontId="58" fillId="0" borderId="2" xfId="0" quotePrefix="1" applyFont="1" applyBorder="1" applyAlignment="1">
      <alignment horizontal="left" vertical="center" wrapText="1"/>
    </xf>
    <xf numFmtId="0" fontId="8" fillId="0" borderId="2" xfId="0" applyFont="1" applyBorder="1" applyAlignment="1">
      <alignment horizontal="left" vertical="center" wrapText="1"/>
    </xf>
    <xf numFmtId="0" fontId="8" fillId="0" borderId="2" xfId="0" applyFont="1" applyBorder="1" applyAlignment="1">
      <alignment horizontal="left" vertical="center"/>
    </xf>
    <xf numFmtId="0" fontId="43" fillId="13" borderId="0" xfId="0" applyFont="1" applyFill="1" applyAlignment="1">
      <alignment horizontal="left" vertical="center" wrapText="1"/>
    </xf>
    <xf numFmtId="0" fontId="4" fillId="13" borderId="10" xfId="0" applyFont="1" applyFill="1" applyBorder="1" applyAlignment="1">
      <alignment horizontal="left" vertical="center" wrapText="1"/>
    </xf>
    <xf numFmtId="0" fontId="4" fillId="13" borderId="20" xfId="0" applyFont="1" applyFill="1" applyBorder="1" applyAlignment="1">
      <alignment horizontal="left" vertical="center" wrapText="1"/>
    </xf>
    <xf numFmtId="0" fontId="4" fillId="13" borderId="21" xfId="0" applyFont="1" applyFill="1" applyBorder="1" applyAlignment="1">
      <alignment horizontal="left" vertical="center" wrapText="1"/>
    </xf>
    <xf numFmtId="0" fontId="170" fillId="13" borderId="12" xfId="0" applyFont="1" applyFill="1" applyBorder="1" applyAlignment="1">
      <alignment horizontal="center" vertical="center"/>
    </xf>
    <xf numFmtId="0" fontId="170" fillId="13" borderId="7" xfId="0" applyFont="1" applyFill="1" applyBorder="1" applyAlignment="1">
      <alignment horizontal="center" vertical="center"/>
    </xf>
    <xf numFmtId="0" fontId="170" fillId="13" borderId="2" xfId="0" applyFont="1" applyFill="1" applyBorder="1" applyAlignment="1">
      <alignment horizontal="left" vertical="center" wrapText="1"/>
    </xf>
    <xf numFmtId="0" fontId="18" fillId="13" borderId="10" xfId="0" applyFont="1" applyFill="1" applyBorder="1" applyAlignment="1">
      <alignment vertical="center"/>
    </xf>
    <xf numFmtId="0" fontId="18" fillId="13" borderId="21" xfId="0" applyFont="1" applyFill="1" applyBorder="1" applyAlignment="1">
      <alignment vertical="center"/>
    </xf>
    <xf numFmtId="0" fontId="18" fillId="13" borderId="10" xfId="0" applyFont="1" applyFill="1" applyBorder="1" applyAlignment="1">
      <alignment vertical="center" wrapText="1"/>
    </xf>
    <xf numFmtId="0" fontId="18" fillId="13" borderId="20" xfId="0" applyFont="1" applyFill="1" applyBorder="1" applyAlignment="1">
      <alignment horizontal="left" vertical="center" wrapText="1"/>
    </xf>
    <xf numFmtId="0" fontId="166" fillId="13" borderId="12" xfId="0" applyFont="1" applyFill="1" applyBorder="1" applyAlignment="1">
      <alignment horizontal="center"/>
    </xf>
    <xf numFmtId="0" fontId="166" fillId="13" borderId="7" xfId="0" applyFont="1" applyFill="1" applyBorder="1" applyAlignment="1">
      <alignment horizontal="center"/>
    </xf>
    <xf numFmtId="0" fontId="165" fillId="13" borderId="2" xfId="0" applyFont="1" applyFill="1" applyBorder="1" applyAlignment="1">
      <alignment horizontal="left" vertical="center" wrapText="1"/>
    </xf>
    <xf numFmtId="0" fontId="22" fillId="13" borderId="10" xfId="0" applyFont="1" applyFill="1" applyBorder="1" applyAlignment="1">
      <alignment horizontal="left" vertical="center"/>
    </xf>
    <xf numFmtId="0" fontId="22" fillId="13" borderId="21" xfId="0" applyFont="1" applyFill="1" applyBorder="1" applyAlignment="1">
      <alignment horizontal="left" vertical="center"/>
    </xf>
    <xf numFmtId="0" fontId="22" fillId="13" borderId="10" xfId="0" applyFont="1" applyFill="1" applyBorder="1" applyAlignment="1">
      <alignment horizontal="left" vertical="center" wrapText="1"/>
    </xf>
    <xf numFmtId="0" fontId="22" fillId="13" borderId="20" xfId="0" applyFont="1" applyFill="1" applyBorder="1" applyAlignment="1">
      <alignment horizontal="left" vertical="center" wrapText="1"/>
    </xf>
    <xf numFmtId="0" fontId="22" fillId="13" borderId="21" xfId="0" applyFont="1" applyFill="1" applyBorder="1" applyAlignment="1">
      <alignment horizontal="left" vertical="center" wrapText="1"/>
    </xf>
    <xf numFmtId="0" fontId="22" fillId="13" borderId="2" xfId="0" applyFont="1" applyFill="1" applyBorder="1" applyAlignment="1">
      <alignment horizontal="left" vertical="center" wrapText="1"/>
    </xf>
    <xf numFmtId="0" fontId="22" fillId="13" borderId="2" xfId="0" quotePrefix="1" applyFont="1" applyFill="1" applyBorder="1" applyAlignment="1">
      <alignment horizontal="left" vertical="center" wrapText="1"/>
    </xf>
    <xf numFmtId="0" fontId="22" fillId="13" borderId="2" xfId="0" applyFont="1" applyFill="1" applyBorder="1" applyAlignment="1">
      <alignment horizontal="left" vertical="center"/>
    </xf>
    <xf numFmtId="0" fontId="166" fillId="13" borderId="10" xfId="0" applyFont="1" applyFill="1" applyBorder="1" applyAlignment="1">
      <alignment horizontal="left" vertical="center" wrapText="1"/>
    </xf>
    <xf numFmtId="0" fontId="166" fillId="13" borderId="20" xfId="0" applyFont="1" applyFill="1" applyBorder="1" applyAlignment="1">
      <alignment horizontal="left" vertical="center" wrapText="1"/>
    </xf>
    <xf numFmtId="0" fontId="166" fillId="13" borderId="21" xfId="0" applyFont="1" applyFill="1" applyBorder="1" applyAlignment="1">
      <alignment horizontal="left" vertical="center" wrapText="1"/>
    </xf>
    <xf numFmtId="0" fontId="22" fillId="13" borderId="7" xfId="0" applyFont="1" applyFill="1" applyBorder="1" applyAlignment="1">
      <alignment horizontal="left" vertical="center" wrapText="1"/>
    </xf>
    <xf numFmtId="0" fontId="22" fillId="13" borderId="7" xfId="0" quotePrefix="1" applyFont="1" applyFill="1" applyBorder="1" applyAlignment="1">
      <alignment horizontal="left" vertical="center" wrapText="1"/>
    </xf>
    <xf numFmtId="0" fontId="19" fillId="0" borderId="12" xfId="0" applyFont="1" applyBorder="1" applyAlignment="1">
      <alignment horizontal="center"/>
    </xf>
    <xf numFmtId="0" fontId="19" fillId="0" borderId="7" xfId="0" applyFont="1" applyBorder="1" applyAlignment="1">
      <alignment horizontal="center"/>
    </xf>
    <xf numFmtId="0" fontId="9" fillId="0" borderId="7" xfId="0" applyFont="1" applyBorder="1" applyAlignment="1">
      <alignment horizontal="left" vertical="center" wrapText="1"/>
    </xf>
    <xf numFmtId="0" fontId="14" fillId="0" borderId="7" xfId="0" quotePrefix="1" applyFont="1" applyBorder="1" applyAlignment="1">
      <alignment horizontal="left" vertical="center" wrapText="1"/>
    </xf>
    <xf numFmtId="0" fontId="9" fillId="0" borderId="7" xfId="0" quotePrefix="1" applyFont="1" applyBorder="1" applyAlignment="1">
      <alignment horizontal="left" vertical="center" wrapText="1"/>
    </xf>
    <xf numFmtId="0" fontId="34" fillId="13" borderId="10" xfId="0" applyFont="1" applyFill="1" applyBorder="1" applyAlignment="1">
      <alignment horizontal="left" vertical="center" wrapText="1"/>
    </xf>
    <xf numFmtId="0" fontId="34" fillId="13" borderId="20" xfId="0" applyFont="1" applyFill="1" applyBorder="1" applyAlignment="1">
      <alignment horizontal="left" vertical="center" wrapText="1"/>
    </xf>
    <xf numFmtId="0" fontId="34" fillId="13" borderId="21" xfId="0" applyFont="1" applyFill="1" applyBorder="1" applyAlignment="1">
      <alignment horizontal="left" vertical="center" wrapText="1"/>
    </xf>
    <xf numFmtId="0" fontId="4" fillId="0" borderId="2" xfId="0" quotePrefix="1" applyFont="1" applyBorder="1" applyAlignment="1">
      <alignment vertical="center" wrapText="1"/>
    </xf>
    <xf numFmtId="0" fontId="4" fillId="0" borderId="10" xfId="0" applyFont="1" applyBorder="1" applyAlignment="1">
      <alignment horizontal="left" vertical="center"/>
    </xf>
    <xf numFmtId="0" fontId="19" fillId="0" borderId="12" xfId="0" applyFont="1" applyBorder="1" applyAlignment="1">
      <alignment horizontal="center" vertical="center"/>
    </xf>
    <xf numFmtId="0" fontId="19" fillId="0" borderId="7" xfId="0" applyFont="1" applyBorder="1" applyAlignment="1">
      <alignment horizontal="center" vertical="center"/>
    </xf>
    <xf numFmtId="0" fontId="2" fillId="0" borderId="6" xfId="0" applyFont="1" applyBorder="1" applyAlignment="1">
      <alignment horizontal="center" vertical="center"/>
    </xf>
    <xf numFmtId="9" fontId="4" fillId="0" borderId="2" xfId="0" quotePrefix="1" applyNumberFormat="1" applyFont="1" applyBorder="1" applyAlignment="1">
      <alignment horizontal="left" vertical="center" wrapText="1"/>
    </xf>
    <xf numFmtId="0" fontId="4" fillId="8" borderId="2" xfId="0" quotePrefix="1" applyFont="1" applyFill="1" applyBorder="1" applyAlignment="1">
      <alignment horizontal="left" vertical="center" wrapText="1"/>
    </xf>
    <xf numFmtId="0" fontId="19" fillId="0" borderId="6" xfId="0" applyFont="1" applyBorder="1" applyAlignment="1">
      <alignment horizontal="center" vertical="center"/>
    </xf>
    <xf numFmtId="0" fontId="9" fillId="0" borderId="2" xfId="0" applyFont="1" applyBorder="1" applyAlignment="1">
      <alignment vertical="center" wrapText="1"/>
    </xf>
    <xf numFmtId="0" fontId="9" fillId="0" borderId="2" xfId="0" quotePrefix="1" applyFont="1" applyBorder="1" applyAlignment="1">
      <alignment vertical="center" wrapText="1"/>
    </xf>
    <xf numFmtId="0" fontId="34" fillId="0" borderId="2" xfId="0" applyFont="1" applyBorder="1" applyAlignment="1">
      <alignment horizontal="left"/>
    </xf>
    <xf numFmtId="0" fontId="128" fillId="0" borderId="10" xfId="0" applyFont="1" applyBorder="1" applyAlignment="1">
      <alignment horizontal="left" vertical="center" wrapText="1"/>
    </xf>
    <xf numFmtId="0" fontId="128" fillId="0" borderId="20" xfId="0" applyFont="1" applyBorder="1" applyAlignment="1">
      <alignment horizontal="left" vertical="center" wrapText="1"/>
    </xf>
    <xf numFmtId="0" fontId="128" fillId="0" borderId="21" xfId="0" applyFont="1" applyBorder="1" applyAlignment="1">
      <alignment horizontal="left" vertical="center" wrapText="1"/>
    </xf>
    <xf numFmtId="0" fontId="128" fillId="0" borderId="2" xfId="0" applyFont="1" applyBorder="1" applyAlignment="1">
      <alignment horizontal="left" vertical="center" wrapText="1"/>
    </xf>
    <xf numFmtId="0" fontId="128" fillId="0" borderId="2" xfId="0" applyFont="1" applyBorder="1" applyAlignment="1">
      <alignment horizontal="left" vertical="center"/>
    </xf>
    <xf numFmtId="0" fontId="4" fillId="0" borderId="23" xfId="0" applyFont="1" applyBorder="1" applyAlignment="1">
      <alignment horizontal="left" vertical="center" wrapText="1"/>
    </xf>
    <xf numFmtId="0" fontId="4" fillId="0" borderId="11" xfId="0" quotePrefix="1" applyFont="1" applyBorder="1" applyAlignment="1">
      <alignment horizontal="left" vertical="center" wrapText="1"/>
    </xf>
    <xf numFmtId="0" fontId="4" fillId="0" borderId="23" xfId="0" quotePrefix="1" applyFont="1" applyBorder="1" applyAlignment="1">
      <alignment horizontal="left" vertical="center" wrapText="1"/>
    </xf>
    <xf numFmtId="0" fontId="4" fillId="0" borderId="24" xfId="0" quotePrefix="1" applyFont="1" applyBorder="1" applyAlignment="1">
      <alignment horizontal="left" vertical="center" wrapText="1"/>
    </xf>
    <xf numFmtId="0" fontId="4" fillId="8" borderId="2" xfId="0" applyFont="1" applyFill="1" applyBorder="1" applyAlignment="1">
      <alignment horizontal="left" vertical="center" wrapText="1"/>
    </xf>
    <xf numFmtId="0" fontId="4" fillId="8" borderId="10" xfId="0" applyFont="1" applyFill="1" applyBorder="1" applyAlignment="1">
      <alignment horizontal="left" vertical="center" wrapText="1"/>
    </xf>
    <xf numFmtId="0" fontId="4" fillId="8" borderId="21" xfId="0" applyFont="1" applyFill="1" applyBorder="1" applyAlignment="1">
      <alignment horizontal="left" vertical="center" wrapText="1"/>
    </xf>
    <xf numFmtId="9" fontId="4" fillId="0" borderId="10" xfId="0" quotePrefix="1" applyNumberFormat="1" applyFont="1" applyBorder="1" applyAlignment="1">
      <alignment horizontal="left" vertical="center" wrapText="1"/>
    </xf>
    <xf numFmtId="9" fontId="4" fillId="0" borderId="21" xfId="0" quotePrefix="1" applyNumberFormat="1" applyFont="1" applyBorder="1" applyAlignment="1">
      <alignment horizontal="left" vertical="center" wrapText="1"/>
    </xf>
    <xf numFmtId="0" fontId="13" fillId="0" borderId="10" xfId="0" applyFont="1" applyBorder="1" applyAlignment="1">
      <alignment horizontal="left" vertical="center"/>
    </xf>
    <xf numFmtId="0" fontId="13" fillId="0" borderId="63" xfId="0" applyFont="1" applyBorder="1" applyAlignment="1">
      <alignment horizontal="left" vertical="center"/>
    </xf>
    <xf numFmtId="0" fontId="31" fillId="0" borderId="10" xfId="0" quotePrefix="1" applyFont="1" applyBorder="1" applyAlignment="1">
      <alignment horizontal="left" vertical="top" wrapText="1"/>
    </xf>
    <xf numFmtId="0" fontId="31" fillId="0" borderId="21" xfId="0" quotePrefix="1" applyFont="1" applyBorder="1" applyAlignment="1">
      <alignment horizontal="left" vertical="top" wrapText="1"/>
    </xf>
    <xf numFmtId="0" fontId="70" fillId="2" borderId="10" xfId="0" quotePrefix="1" applyFont="1" applyFill="1" applyBorder="1" applyAlignment="1">
      <alignment horizontal="center"/>
    </xf>
    <xf numFmtId="0" fontId="70" fillId="2" borderId="21" xfId="0" quotePrefix="1" applyFont="1" applyFill="1" applyBorder="1" applyAlignment="1">
      <alignment horizontal="center"/>
    </xf>
    <xf numFmtId="0" fontId="13" fillId="0" borderId="10" xfId="0" quotePrefix="1" applyFont="1" applyBorder="1" applyAlignment="1">
      <alignment horizontal="left" vertical="top" wrapText="1"/>
    </xf>
    <xf numFmtId="0" fontId="13" fillId="0" borderId="21" xfId="0" quotePrefix="1" applyFont="1" applyBorder="1" applyAlignment="1">
      <alignment horizontal="left" vertical="top" wrapText="1"/>
    </xf>
    <xf numFmtId="0" fontId="31" fillId="0" borderId="10" xfId="0" applyFont="1" applyBorder="1" applyAlignment="1">
      <alignment horizontal="left" vertical="top" wrapText="1"/>
    </xf>
    <xf numFmtId="0" fontId="31" fillId="0" borderId="21" xfId="0" applyFont="1" applyBorder="1" applyAlignment="1">
      <alignment horizontal="left" vertical="top" wrapText="1"/>
    </xf>
    <xf numFmtId="0" fontId="13" fillId="2" borderId="10" xfId="0" quotePrefix="1" applyFont="1" applyFill="1" applyBorder="1" applyAlignment="1">
      <alignment horizontal="left" vertical="top" wrapText="1"/>
    </xf>
    <xf numFmtId="0" fontId="13" fillId="2" borderId="21" xfId="0" quotePrefix="1" applyFont="1" applyFill="1" applyBorder="1" applyAlignment="1">
      <alignment horizontal="left" vertical="top" wrapText="1"/>
    </xf>
    <xf numFmtId="0" fontId="13" fillId="0" borderId="21" xfId="0" quotePrefix="1" applyFont="1" applyBorder="1" applyAlignment="1">
      <alignment horizontal="left" vertical="top"/>
    </xf>
    <xf numFmtId="0" fontId="126" fillId="0" borderId="10" xfId="0" applyFont="1" applyBorder="1" applyAlignment="1">
      <alignment horizontal="left" vertical="center"/>
    </xf>
    <xf numFmtId="0" fontId="126" fillId="0" borderId="63" xfId="0" applyFont="1" applyBorder="1" applyAlignment="1">
      <alignment horizontal="left" vertical="center"/>
    </xf>
    <xf numFmtId="0" fontId="16" fillId="15" borderId="56" xfId="0" applyFont="1" applyFill="1" applyBorder="1" applyAlignment="1">
      <alignment horizontal="left" vertical="center"/>
    </xf>
    <xf numFmtId="0" fontId="16" fillId="15" borderId="62" xfId="0" applyFont="1" applyFill="1" applyBorder="1" applyAlignment="1">
      <alignment horizontal="left" vertical="center"/>
    </xf>
    <xf numFmtId="0" fontId="70" fillId="0" borderId="10" xfId="0" applyFont="1" applyBorder="1" applyAlignment="1">
      <alignment horizontal="left" vertical="center"/>
    </xf>
    <xf numFmtId="0" fontId="70" fillId="0" borderId="63" xfId="0" applyFont="1" applyBorder="1" applyAlignment="1">
      <alignment horizontal="left" vertical="center"/>
    </xf>
    <xf numFmtId="14" fontId="13" fillId="0" borderId="10" xfId="0" quotePrefix="1" applyNumberFormat="1" applyFont="1" applyBorder="1" applyAlignment="1">
      <alignment horizontal="left" vertical="center"/>
    </xf>
    <xf numFmtId="14" fontId="13" fillId="0" borderId="63" xfId="0" applyNumberFormat="1" applyFont="1" applyBorder="1" applyAlignment="1">
      <alignment horizontal="left" vertical="center"/>
    </xf>
    <xf numFmtId="0" fontId="16" fillId="15" borderId="10" xfId="0" applyFont="1" applyFill="1" applyBorder="1" applyAlignment="1">
      <alignment horizontal="left" vertical="center"/>
    </xf>
    <xf numFmtId="0" fontId="16" fillId="15" borderId="63" xfId="0" applyFont="1" applyFill="1" applyBorder="1" applyAlignment="1">
      <alignment horizontal="left" vertical="center"/>
    </xf>
    <xf numFmtId="14" fontId="13" fillId="0" borderId="10" xfId="0" applyNumberFormat="1" applyFont="1" applyBorder="1" applyAlignment="1">
      <alignment horizontal="left" vertical="center"/>
    </xf>
    <xf numFmtId="0" fontId="31" fillId="0" borderId="37" xfId="0" applyFont="1" applyBorder="1" applyAlignment="1">
      <alignment horizontal="left" vertical="top"/>
    </xf>
    <xf numFmtId="0" fontId="31" fillId="0" borderId="29" xfId="0" applyFont="1" applyBorder="1" applyAlignment="1">
      <alignment horizontal="left" vertical="top"/>
    </xf>
    <xf numFmtId="0" fontId="13" fillId="0" borderId="38" xfId="0" applyFont="1" applyBorder="1" applyAlignment="1">
      <alignment horizontal="left" vertical="top"/>
    </xf>
    <xf numFmtId="0" fontId="13" fillId="0" borderId="30" xfId="0" applyFont="1" applyBorder="1" applyAlignment="1">
      <alignment horizontal="left" vertical="top"/>
    </xf>
    <xf numFmtId="0" fontId="31" fillId="0" borderId="41" xfId="0" applyFont="1" applyBorder="1" applyAlignment="1">
      <alignment horizontal="left" vertical="top"/>
    </xf>
    <xf numFmtId="0" fontId="31" fillId="0" borderId="35" xfId="0" applyFont="1" applyBorder="1" applyAlignment="1">
      <alignment horizontal="left" vertical="top"/>
    </xf>
    <xf numFmtId="0" fontId="13" fillId="0" borderId="42" xfId="0" applyFont="1" applyBorder="1" applyAlignment="1">
      <alignment horizontal="left" vertical="top"/>
    </xf>
    <xf numFmtId="0" fontId="13" fillId="0" borderId="36" xfId="0" applyFont="1" applyBorder="1" applyAlignment="1">
      <alignment horizontal="left" vertical="top"/>
    </xf>
    <xf numFmtId="0" fontId="13" fillId="0" borderId="41" xfId="0" applyFont="1" applyBorder="1" applyAlignment="1">
      <alignment horizontal="left" vertical="top"/>
    </xf>
    <xf numFmtId="0" fontId="13" fillId="0" borderId="35" xfId="0" applyFont="1" applyBorder="1" applyAlignment="1">
      <alignment horizontal="left" vertical="top"/>
    </xf>
    <xf numFmtId="0" fontId="13" fillId="0" borderId="2" xfId="0" applyFont="1" applyBorder="1" applyAlignment="1">
      <alignment horizontal="left" vertical="top"/>
    </xf>
    <xf numFmtId="0" fontId="13" fillId="0" borderId="1" xfId="0" applyFont="1" applyBorder="1" applyAlignment="1">
      <alignment horizontal="left" vertical="top"/>
    </xf>
    <xf numFmtId="0" fontId="13" fillId="0" borderId="37" xfId="0" applyFont="1" applyBorder="1" applyAlignment="1">
      <alignment horizontal="left" vertical="top"/>
    </xf>
    <xf numFmtId="0" fontId="13" fillId="0" borderId="29" xfId="0" applyFont="1" applyBorder="1" applyAlignment="1">
      <alignment horizontal="left" vertical="top"/>
    </xf>
    <xf numFmtId="0" fontId="13" fillId="0" borderId="11" xfId="0" applyFont="1" applyBorder="1" applyAlignment="1">
      <alignment horizontal="left" vertical="top"/>
    </xf>
    <xf numFmtId="0" fontId="13" fillId="0" borderId="66" xfId="0" applyFont="1" applyBorder="1" applyAlignment="1">
      <alignment horizontal="left" vertical="top"/>
    </xf>
    <xf numFmtId="0" fontId="13" fillId="0" borderId="22" xfId="0" applyFont="1" applyBorder="1" applyAlignment="1">
      <alignment horizontal="left" vertical="top"/>
    </xf>
    <xf numFmtId="0" fontId="13" fillId="0" borderId="47" xfId="0" applyFont="1" applyBorder="1" applyAlignment="1">
      <alignment horizontal="left" vertical="top"/>
    </xf>
    <xf numFmtId="0" fontId="16" fillId="15" borderId="53" xfId="0" applyFont="1" applyFill="1" applyBorder="1" applyAlignment="1">
      <alignment horizontal="center" vertical="center"/>
    </xf>
    <xf numFmtId="0" fontId="16" fillId="15" borderId="14" xfId="0" applyFont="1" applyFill="1" applyBorder="1" applyAlignment="1">
      <alignment horizontal="center" vertical="center"/>
    </xf>
    <xf numFmtId="0" fontId="16" fillId="15" borderId="56" xfId="0" applyFont="1" applyFill="1" applyBorder="1" applyAlignment="1">
      <alignment horizontal="center" vertical="center"/>
    </xf>
    <xf numFmtId="0" fontId="16" fillId="15" borderId="4" xfId="0" applyFont="1" applyFill="1" applyBorder="1" applyAlignment="1">
      <alignment horizontal="center" vertical="center"/>
    </xf>
    <xf numFmtId="0" fontId="13" fillId="0" borderId="2" xfId="0" applyFont="1" applyBorder="1" applyAlignment="1">
      <alignment horizontal="left" vertical="center"/>
    </xf>
    <xf numFmtId="0" fontId="13" fillId="0" borderId="42" xfId="0" applyFont="1" applyBorder="1" applyAlignment="1">
      <alignment horizontal="left" vertical="center"/>
    </xf>
    <xf numFmtId="0" fontId="16" fillId="15" borderId="64" xfId="0" applyFont="1" applyFill="1" applyBorder="1" applyAlignment="1">
      <alignment horizontal="left" vertical="center"/>
    </xf>
    <xf numFmtId="0" fontId="13" fillId="0" borderId="65" xfId="0" applyFont="1" applyBorder="1" applyAlignment="1">
      <alignment horizontal="left" vertical="top"/>
    </xf>
    <xf numFmtId="0" fontId="13" fillId="0" borderId="48" xfId="0" applyFont="1" applyBorder="1" applyAlignment="1">
      <alignment horizontal="left" vertical="top"/>
    </xf>
    <xf numFmtId="0" fontId="13" fillId="0" borderId="58" xfId="0" applyFont="1" applyBorder="1" applyAlignment="1">
      <alignment horizontal="left" vertical="top"/>
    </xf>
    <xf numFmtId="0" fontId="13" fillId="0" borderId="46" xfId="0" applyFont="1" applyBorder="1" applyAlignment="1">
      <alignment horizontal="left" vertical="top"/>
    </xf>
    <xf numFmtId="0" fontId="13" fillId="31" borderId="10" xfId="0" applyFont="1" applyFill="1" applyBorder="1" applyAlignment="1">
      <alignment horizontal="left"/>
    </xf>
    <xf numFmtId="0" fontId="13" fillId="31" borderId="2" xfId="0" applyFont="1" applyFill="1" applyBorder="1" applyAlignment="1">
      <alignment horizontal="left"/>
    </xf>
    <xf numFmtId="0" fontId="13" fillId="31" borderId="21" xfId="0" applyFont="1" applyFill="1" applyBorder="1" applyAlignment="1">
      <alignment horizontal="left"/>
    </xf>
    <xf numFmtId="0" fontId="13" fillId="33" borderId="2" xfId="0" quotePrefix="1" applyFont="1" applyFill="1" applyBorder="1" applyAlignment="1">
      <alignment horizontal="left"/>
    </xf>
    <xf numFmtId="0" fontId="13" fillId="33" borderId="10" xfId="0" quotePrefix="1" applyFont="1" applyFill="1" applyBorder="1" applyAlignment="1">
      <alignment horizontal="left"/>
    </xf>
    <xf numFmtId="14" fontId="13" fillId="0" borderId="2" xfId="0" applyNumberFormat="1" applyFont="1" applyBorder="1" applyAlignment="1">
      <alignment horizontal="left"/>
    </xf>
    <xf numFmtId="14" fontId="13" fillId="0" borderId="10" xfId="0" quotePrefix="1" applyNumberFormat="1" applyFont="1" applyBorder="1" applyAlignment="1">
      <alignment horizontal="left"/>
    </xf>
    <xf numFmtId="14" fontId="13" fillId="0" borderId="10" xfId="0" applyNumberFormat="1" applyFont="1" applyBorder="1" applyAlignment="1">
      <alignment horizontal="left"/>
    </xf>
    <xf numFmtId="0" fontId="13" fillId="0" borderId="10" xfId="0" applyFont="1" applyBorder="1" applyAlignment="1">
      <alignment horizontal="left" vertical="top" wrapText="1"/>
    </xf>
    <xf numFmtId="0" fontId="13" fillId="0" borderId="21" xfId="0" applyFont="1" applyBorder="1" applyAlignment="1">
      <alignment horizontal="left" vertical="top" wrapText="1"/>
    </xf>
    <xf numFmtId="0" fontId="13" fillId="0" borderId="12" xfId="0" applyFont="1" applyBorder="1" applyAlignment="1">
      <alignment horizontal="center" vertical="center" wrapText="1"/>
    </xf>
    <xf numFmtId="0" fontId="13" fillId="0" borderId="6" xfId="0" applyFont="1" applyBorder="1" applyAlignment="1">
      <alignment horizontal="center" vertical="center" wrapText="1"/>
    </xf>
    <xf numFmtId="0" fontId="70" fillId="0" borderId="10" xfId="0" applyFont="1" applyBorder="1" applyAlignment="1">
      <alignment horizontal="left" vertical="top" wrapText="1"/>
    </xf>
    <xf numFmtId="0" fontId="70" fillId="0" borderId="21" xfId="0" applyFont="1" applyBorder="1" applyAlignment="1">
      <alignment horizontal="left" vertical="top" wrapText="1"/>
    </xf>
    <xf numFmtId="0" fontId="91" fillId="13" borderId="10" xfId="0" applyFont="1" applyFill="1" applyBorder="1" applyAlignment="1">
      <alignment horizontal="left" vertical="top" wrapText="1"/>
    </xf>
    <xf numFmtId="0" fontId="91" fillId="13" borderId="21" xfId="0" applyFont="1" applyFill="1" applyBorder="1" applyAlignment="1">
      <alignment horizontal="left" vertical="top" wrapText="1"/>
    </xf>
    <xf numFmtId="0" fontId="70" fillId="0" borderId="20" xfId="0" quotePrefix="1" applyFont="1" applyBorder="1" applyAlignment="1">
      <alignment horizontal="left" vertical="top" wrapText="1"/>
    </xf>
    <xf numFmtId="0" fontId="70" fillId="0" borderId="21" xfId="0" quotePrefix="1" applyFont="1" applyBorder="1" applyAlignment="1">
      <alignment horizontal="left" vertical="top" wrapText="1"/>
    </xf>
    <xf numFmtId="0" fontId="70" fillId="0" borderId="2" xfId="0" quotePrefix="1" applyFont="1" applyBorder="1" applyAlignment="1">
      <alignment horizontal="left" vertical="top" wrapText="1"/>
    </xf>
    <xf numFmtId="0" fontId="13" fillId="0" borderId="20" xfId="0" quotePrefix="1" applyFont="1" applyBorder="1" applyAlignment="1">
      <alignment horizontal="left" vertical="top" wrapText="1"/>
    </xf>
    <xf numFmtId="0" fontId="13" fillId="0" borderId="2" xfId="0" quotePrefix="1" applyFont="1" applyBorder="1" applyAlignment="1">
      <alignment horizontal="left" vertical="top" wrapText="1"/>
    </xf>
    <xf numFmtId="0" fontId="13" fillId="0" borderId="7" xfId="0" applyFont="1" applyBorder="1" applyAlignment="1">
      <alignment horizontal="center" vertical="center" wrapText="1"/>
    </xf>
    <xf numFmtId="0" fontId="70" fillId="0" borderId="10" xfId="0" quotePrefix="1" applyFont="1" applyBorder="1" applyAlignment="1">
      <alignment horizontal="left" vertical="top" wrapText="1"/>
    </xf>
    <xf numFmtId="0" fontId="13" fillId="0" borderId="2" xfId="0" applyFont="1" applyBorder="1" applyAlignment="1">
      <alignment horizontal="center" vertical="center" wrapText="1"/>
    </xf>
    <xf numFmtId="0" fontId="35" fillId="31" borderId="2" xfId="0" applyFont="1" applyFill="1" applyBorder="1" applyAlignment="1">
      <alignment horizontal="left" vertical="center" wrapText="1"/>
    </xf>
    <xf numFmtId="0" fontId="157" fillId="0" borderId="0" xfId="0" applyFont="1" applyAlignment="1">
      <alignment horizontal="left" vertical="top" wrapText="1"/>
    </xf>
    <xf numFmtId="0" fontId="157" fillId="0" borderId="0" xfId="0" applyFont="1" applyAlignment="1">
      <alignment horizontal="left" vertical="top"/>
    </xf>
    <xf numFmtId="0" fontId="40" fillId="31" borderId="2" xfId="0" applyFont="1" applyFill="1" applyBorder="1" applyAlignment="1">
      <alignment horizontal="left" vertical="center" wrapText="1"/>
    </xf>
    <xf numFmtId="0" fontId="75" fillId="31" borderId="2" xfId="0" applyFont="1" applyFill="1" applyBorder="1" applyAlignment="1">
      <alignment horizontal="left" vertical="center"/>
    </xf>
    <xf numFmtId="0" fontId="40" fillId="0" borderId="12"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40" fillId="31" borderId="2" xfId="0" applyFont="1" applyFill="1" applyBorder="1" applyAlignment="1">
      <alignment horizontal="left" vertical="center"/>
    </xf>
    <xf numFmtId="0" fontId="1" fillId="0" borderId="2" xfId="0" applyFont="1" applyBorder="1" applyAlignment="1">
      <alignment horizontal="left" vertical="center"/>
    </xf>
    <xf numFmtId="0" fontId="1" fillId="0" borderId="0" xfId="0" applyFont="1" applyAlignment="1">
      <alignment horizontal="left" vertical="top" wrapText="1"/>
    </xf>
    <xf numFmtId="0" fontId="1" fillId="0" borderId="0" xfId="0" applyFont="1" applyAlignment="1">
      <alignment horizontal="left" vertical="top"/>
    </xf>
    <xf numFmtId="0" fontId="156" fillId="31" borderId="2" xfId="0" applyFont="1" applyFill="1" applyBorder="1" applyAlignment="1">
      <alignment horizontal="left" vertical="center" wrapText="1"/>
    </xf>
    <xf numFmtId="0" fontId="68" fillId="15" borderId="20" xfId="0" applyFont="1" applyFill="1" applyBorder="1" applyAlignment="1">
      <alignment horizontal="center" vertical="center" wrapText="1"/>
    </xf>
    <xf numFmtId="0" fontId="33" fillId="31" borderId="59" xfId="0" applyFont="1" applyFill="1" applyBorder="1" applyAlignment="1">
      <alignment horizontal="center" vertical="center" wrapText="1"/>
    </xf>
    <xf numFmtId="0" fontId="33" fillId="31" borderId="60" xfId="0" applyFont="1" applyFill="1" applyBorder="1" applyAlignment="1">
      <alignment horizontal="center" vertical="center" wrapText="1"/>
    </xf>
    <xf numFmtId="0" fontId="68" fillId="15" borderId="59" xfId="0" applyFont="1" applyFill="1" applyBorder="1" applyAlignment="1">
      <alignment horizontal="center" vertical="center" wrapText="1"/>
    </xf>
    <xf numFmtId="0" fontId="68" fillId="15" borderId="60" xfId="0" applyFont="1" applyFill="1" applyBorder="1" applyAlignment="1">
      <alignment horizontal="center" vertical="center" wrapText="1"/>
    </xf>
    <xf numFmtId="0" fontId="33" fillId="0" borderId="68" xfId="0" quotePrefix="1" applyFont="1" applyBorder="1" applyAlignment="1">
      <alignment horizontal="center" vertical="center" wrapText="1"/>
    </xf>
    <xf numFmtId="0" fontId="33" fillId="0" borderId="50" xfId="0" applyFont="1" applyBorder="1" applyAlignment="1">
      <alignment horizontal="center" vertical="center"/>
    </xf>
    <xf numFmtId="0" fontId="9" fillId="8" borderId="12" xfId="0" applyFont="1" applyFill="1" applyBorder="1" applyAlignment="1">
      <alignment horizontal="left" vertical="center" wrapText="1"/>
    </xf>
    <xf numFmtId="0" fontId="4" fillId="0" borderId="12" xfId="0" applyFont="1" applyBorder="1" applyAlignment="1">
      <alignment horizontal="left" vertical="center"/>
    </xf>
    <xf numFmtId="0" fontId="4" fillId="0" borderId="38" xfId="0" quotePrefix="1" applyFont="1" applyBorder="1" applyAlignment="1">
      <alignment horizontal="left" vertical="center" wrapText="1"/>
    </xf>
    <xf numFmtId="0" fontId="30" fillId="31" borderId="60" xfId="0" applyFont="1" applyFill="1" applyBorder="1" applyAlignment="1">
      <alignment horizontal="left" vertical="center" wrapText="1"/>
    </xf>
    <xf numFmtId="0" fontId="30" fillId="31" borderId="61" xfId="0" applyFont="1" applyFill="1" applyBorder="1" applyAlignment="1">
      <alignment horizontal="left" vertical="center" wrapText="1"/>
    </xf>
    <xf numFmtId="0" fontId="33" fillId="31" borderId="44" xfId="0" applyFont="1" applyFill="1" applyBorder="1" applyAlignment="1">
      <alignment horizontal="center" vertical="center" wrapText="1"/>
    </xf>
    <xf numFmtId="0" fontId="33" fillId="31" borderId="14" xfId="0" applyFont="1" applyFill="1" applyBorder="1" applyAlignment="1">
      <alignment horizontal="center" vertical="center" wrapText="1"/>
    </xf>
    <xf numFmtId="0" fontId="33" fillId="31" borderId="48" xfId="0" applyFont="1" applyFill="1" applyBorder="1" applyAlignment="1">
      <alignment horizontal="center" vertical="center" wrapText="1"/>
    </xf>
    <xf numFmtId="0" fontId="33" fillId="31" borderId="16" xfId="0" applyFont="1" applyFill="1" applyBorder="1" applyAlignment="1">
      <alignment horizontal="center" vertical="center" wrapText="1"/>
    </xf>
    <xf numFmtId="0" fontId="30" fillId="31" borderId="15" xfId="0" applyFont="1" applyFill="1" applyBorder="1" applyAlignment="1">
      <alignment horizontal="left" vertical="center" wrapText="1"/>
    </xf>
    <xf numFmtId="0" fontId="30" fillId="31" borderId="34" xfId="0" applyFont="1" applyFill="1" applyBorder="1" applyAlignment="1">
      <alignment horizontal="left" vertical="center" wrapText="1"/>
    </xf>
    <xf numFmtId="0" fontId="30" fillId="31" borderId="2" xfId="0" applyFont="1" applyFill="1" applyBorder="1" applyAlignment="1">
      <alignment horizontal="left" vertical="center" wrapText="1"/>
    </xf>
    <xf numFmtId="0" fontId="30" fillId="31" borderId="42" xfId="0" applyFont="1" applyFill="1" applyBorder="1" applyAlignment="1">
      <alignment horizontal="left" vertical="center" wrapText="1"/>
    </xf>
    <xf numFmtId="0" fontId="33" fillId="0" borderId="6" xfId="0" applyFont="1" applyBorder="1" applyAlignment="1">
      <alignment horizontal="center" vertical="center"/>
    </xf>
    <xf numFmtId="0" fontId="33" fillId="31" borderId="27" xfId="0" applyFont="1" applyFill="1" applyBorder="1" applyAlignment="1">
      <alignment horizontal="center" vertical="center" wrapText="1"/>
    </xf>
    <xf numFmtId="0" fontId="33" fillId="31" borderId="26" xfId="0" applyFont="1" applyFill="1" applyBorder="1" applyAlignment="1">
      <alignment horizontal="center" vertical="center"/>
    </xf>
    <xf numFmtId="0" fontId="33" fillId="0" borderId="53" xfId="0" quotePrefix="1" applyFont="1" applyBorder="1" applyAlignment="1">
      <alignment horizontal="center" vertical="center"/>
    </xf>
    <xf numFmtId="0" fontId="33" fillId="0" borderId="25" xfId="0" applyFont="1" applyBorder="1" applyAlignment="1">
      <alignment horizontal="center" vertical="center"/>
    </xf>
    <xf numFmtId="0" fontId="33" fillId="0" borderId="45" xfId="0" applyFont="1" applyBorder="1" applyAlignment="1">
      <alignment horizontal="center" vertical="center"/>
    </xf>
    <xf numFmtId="0" fontId="30" fillId="31" borderId="1" xfId="0" applyFont="1" applyFill="1" applyBorder="1" applyAlignment="1">
      <alignment horizontal="left" vertical="center" wrapText="1"/>
    </xf>
    <xf numFmtId="0" fontId="30" fillId="31" borderId="36" xfId="0" applyFont="1" applyFill="1" applyBorder="1" applyAlignment="1">
      <alignment horizontal="left" vertical="center" wrapText="1"/>
    </xf>
    <xf numFmtId="0" fontId="33" fillId="31" borderId="60" xfId="0" applyFont="1" applyFill="1" applyBorder="1" applyAlignment="1">
      <alignment horizontal="center" vertical="center"/>
    </xf>
    <xf numFmtId="0" fontId="33" fillId="0" borderId="68" xfId="0" quotePrefix="1" applyFont="1" applyBorder="1" applyAlignment="1">
      <alignment horizontal="center" vertical="center"/>
    </xf>
    <xf numFmtId="0" fontId="9" fillId="8" borderId="2" xfId="0" applyFont="1" applyFill="1" applyBorder="1" applyAlignment="1">
      <alignment horizontal="left" vertical="center" wrapText="1"/>
    </xf>
    <xf numFmtId="0" fontId="4" fillId="0" borderId="42" xfId="0" quotePrefix="1" applyFont="1" applyBorder="1" applyAlignment="1">
      <alignment horizontal="left" vertical="center" wrapText="1"/>
    </xf>
    <xf numFmtId="0" fontId="9" fillId="8" borderId="1" xfId="0" applyFont="1" applyFill="1" applyBorder="1" applyAlignment="1">
      <alignment horizontal="left" vertical="center" wrapText="1"/>
    </xf>
    <xf numFmtId="0" fontId="4" fillId="0" borderId="1" xfId="0" applyFont="1" applyBorder="1" applyAlignment="1">
      <alignment horizontal="left" vertical="center"/>
    </xf>
    <xf numFmtId="0" fontId="4" fillId="0" borderId="36" xfId="0" quotePrefix="1" applyFont="1" applyBorder="1" applyAlignment="1">
      <alignment horizontal="left" vertical="center" wrapText="1"/>
    </xf>
    <xf numFmtId="0" fontId="33" fillId="31" borderId="46" xfId="0" applyFont="1" applyFill="1" applyBorder="1" applyAlignment="1">
      <alignment horizontal="center" vertical="center" wrapText="1"/>
    </xf>
    <xf numFmtId="0" fontId="33" fillId="31" borderId="69" xfId="0" applyFont="1" applyFill="1" applyBorder="1" applyAlignment="1">
      <alignment horizontal="center" vertical="center" wrapText="1"/>
    </xf>
    <xf numFmtId="0" fontId="30" fillId="31" borderId="5" xfId="0" applyFont="1" applyFill="1" applyBorder="1" applyAlignment="1">
      <alignment horizontal="left" vertical="center" wrapText="1"/>
    </xf>
    <xf numFmtId="0" fontId="30" fillId="31" borderId="7" xfId="0" applyFont="1" applyFill="1" applyBorder="1" applyAlignment="1">
      <alignment horizontal="left" vertical="center" wrapText="1"/>
    </xf>
    <xf numFmtId="0" fontId="30" fillId="31" borderId="40" xfId="0" applyFont="1" applyFill="1" applyBorder="1" applyAlignment="1">
      <alignment horizontal="left" vertical="center" wrapText="1"/>
    </xf>
    <xf numFmtId="0" fontId="33" fillId="0" borderId="12" xfId="0" applyFont="1" applyBorder="1" applyAlignment="1">
      <alignment horizontal="center" vertical="center"/>
    </xf>
    <xf numFmtId="0" fontId="33" fillId="0" borderId="13" xfId="0" applyFont="1" applyBorder="1" applyAlignment="1">
      <alignment horizontal="center" vertical="center"/>
    </xf>
    <xf numFmtId="0" fontId="97" fillId="31" borderId="2" xfId="0" applyFont="1" applyFill="1" applyBorder="1" applyAlignment="1">
      <alignment horizontal="left" vertical="center" wrapText="1"/>
    </xf>
    <xf numFmtId="0" fontId="9" fillId="8" borderId="2" xfId="0" quotePrefix="1" applyFont="1" applyFill="1" applyBorder="1" applyAlignment="1">
      <alignment horizontal="left" vertical="center" wrapText="1"/>
    </xf>
    <xf numFmtId="0" fontId="97" fillId="0" borderId="2" xfId="0" applyFont="1" applyBorder="1" applyAlignment="1">
      <alignment horizontal="left" vertical="center" wrapText="1"/>
    </xf>
    <xf numFmtId="0" fontId="30" fillId="0" borderId="2" xfId="0" applyFont="1" applyBorder="1" applyAlignment="1">
      <alignment horizontal="left" vertical="center" wrapText="1"/>
    </xf>
    <xf numFmtId="0" fontId="30" fillId="0" borderId="42" xfId="0" applyFont="1" applyBorder="1" applyAlignment="1">
      <alignment horizontal="left" vertical="center" wrapText="1"/>
    </xf>
    <xf numFmtId="0" fontId="68" fillId="15" borderId="60" xfId="0" applyFont="1" applyFill="1" applyBorder="1" applyAlignment="1">
      <alignment horizontal="left" vertical="center" wrapText="1"/>
    </xf>
    <xf numFmtId="0" fontId="68" fillId="15" borderId="61" xfId="0" applyFont="1" applyFill="1" applyBorder="1" applyAlignment="1">
      <alignment horizontal="left" vertical="center" wrapText="1"/>
    </xf>
    <xf numFmtId="0" fontId="33" fillId="31" borderId="14" xfId="0" applyFont="1" applyFill="1" applyBorder="1" applyAlignment="1">
      <alignment horizontal="center" vertical="center"/>
    </xf>
    <xf numFmtId="0" fontId="33" fillId="31" borderId="48" xfId="0" applyFont="1" applyFill="1" applyBorder="1" applyAlignment="1">
      <alignment horizontal="center" vertical="center"/>
    </xf>
    <xf numFmtId="0" fontId="33" fillId="31" borderId="16" xfId="0" applyFont="1" applyFill="1" applyBorder="1" applyAlignment="1">
      <alignment horizontal="center" vertical="center"/>
    </xf>
    <xf numFmtId="0" fontId="33" fillId="31" borderId="46" xfId="0" applyFont="1" applyFill="1" applyBorder="1" applyAlignment="1">
      <alignment horizontal="center" vertical="center"/>
    </xf>
    <xf numFmtId="0" fontId="33" fillId="31" borderId="69" xfId="0" applyFont="1" applyFill="1" applyBorder="1" applyAlignment="1">
      <alignment horizontal="center" vertical="center"/>
    </xf>
    <xf numFmtId="0" fontId="30" fillId="31" borderId="4" xfId="0" applyFont="1" applyFill="1" applyBorder="1" applyAlignment="1">
      <alignment horizontal="left" vertical="center" wrapText="1"/>
    </xf>
    <xf numFmtId="0" fontId="30" fillId="31" borderId="21" xfId="0" applyFont="1" applyFill="1" applyBorder="1" applyAlignment="1">
      <alignment horizontal="left" vertical="center" wrapText="1"/>
    </xf>
    <xf numFmtId="0" fontId="33" fillId="0" borderId="23" xfId="0" applyFont="1" applyBorder="1" applyAlignment="1">
      <alignment horizontal="center" vertical="center"/>
    </xf>
    <xf numFmtId="0" fontId="33" fillId="0" borderId="16" xfId="0" applyFont="1" applyBorder="1" applyAlignment="1">
      <alignment horizontal="center" vertical="center"/>
    </xf>
    <xf numFmtId="0" fontId="33" fillId="0" borderId="69" xfId="0" applyFont="1" applyBorder="1" applyAlignment="1">
      <alignment horizontal="center" vertical="center"/>
    </xf>
    <xf numFmtId="0" fontId="30" fillId="31" borderId="12" xfId="0" applyFont="1" applyFill="1" applyBorder="1" applyAlignment="1">
      <alignment horizontal="left" vertical="center" wrapText="1"/>
    </xf>
    <xf numFmtId="0" fontId="30" fillId="31" borderId="38" xfId="0" applyFont="1" applyFill="1" applyBorder="1" applyAlignment="1">
      <alignment horizontal="left" vertical="center" wrapText="1"/>
    </xf>
    <xf numFmtId="0" fontId="9" fillId="8" borderId="42" xfId="0" applyFont="1" applyFill="1" applyBorder="1" applyAlignment="1">
      <alignment horizontal="left" vertical="center" wrapText="1"/>
    </xf>
    <xf numFmtId="0" fontId="33" fillId="0" borderId="5" xfId="0" applyFont="1" applyBorder="1" applyAlignment="1">
      <alignment horizontal="center" vertical="center"/>
    </xf>
    <xf numFmtId="0" fontId="30" fillId="31" borderId="20" xfId="0" applyFont="1" applyFill="1" applyBorder="1" applyAlignment="1">
      <alignment horizontal="left" vertical="center" wrapText="1"/>
    </xf>
    <xf numFmtId="0" fontId="30" fillId="31" borderId="63" xfId="0" applyFont="1" applyFill="1" applyBorder="1" applyAlignment="1">
      <alignment horizontal="left" vertical="center" wrapText="1"/>
    </xf>
    <xf numFmtId="0" fontId="30" fillId="31" borderId="68" xfId="0" applyFont="1" applyFill="1" applyBorder="1" applyAlignment="1">
      <alignment horizontal="left" vertical="center" wrapText="1"/>
    </xf>
    <xf numFmtId="0" fontId="30" fillId="31" borderId="50" xfId="0" applyFont="1" applyFill="1" applyBorder="1" applyAlignment="1">
      <alignment horizontal="left" vertical="center" wrapText="1"/>
    </xf>
    <xf numFmtId="0" fontId="30" fillId="31" borderId="51" xfId="0" applyFont="1" applyFill="1" applyBorder="1" applyAlignment="1">
      <alignment horizontal="left" vertical="center" wrapText="1"/>
    </xf>
    <xf numFmtId="0" fontId="33" fillId="31" borderId="33" xfId="0" applyFont="1" applyFill="1" applyBorder="1" applyAlignment="1">
      <alignment horizontal="center" vertical="center" wrapText="1"/>
    </xf>
    <xf numFmtId="0" fontId="33" fillId="31" borderId="15" xfId="0" applyFont="1" applyFill="1" applyBorder="1" applyAlignment="1">
      <alignment horizontal="center" vertical="center"/>
    </xf>
    <xf numFmtId="0" fontId="33" fillId="31" borderId="41" xfId="0" applyFont="1" applyFill="1" applyBorder="1" applyAlignment="1">
      <alignment horizontal="center" vertical="center"/>
    </xf>
    <xf numFmtId="0" fontId="33" fillId="31" borderId="2" xfId="0" applyFont="1" applyFill="1" applyBorder="1" applyAlignment="1">
      <alignment horizontal="center" vertical="center"/>
    </xf>
    <xf numFmtId="0" fontId="33" fillId="31" borderId="35" xfId="0" applyFont="1" applyFill="1" applyBorder="1" applyAlignment="1">
      <alignment horizontal="center" vertical="center"/>
    </xf>
    <xf numFmtId="0" fontId="33" fillId="31" borderId="1" xfId="0" applyFont="1" applyFill="1" applyBorder="1" applyAlignment="1">
      <alignment horizontal="center" vertical="center"/>
    </xf>
    <xf numFmtId="0" fontId="30" fillId="31" borderId="56" xfId="0" applyFont="1" applyFill="1" applyBorder="1" applyAlignment="1">
      <alignment horizontal="left" vertical="center" wrapText="1"/>
    </xf>
    <xf numFmtId="0" fontId="30" fillId="31" borderId="3" xfId="0" applyFont="1" applyFill="1" applyBorder="1" applyAlignment="1">
      <alignment horizontal="left" vertical="center" wrapText="1"/>
    </xf>
    <xf numFmtId="0" fontId="30" fillId="31" borderId="62" xfId="0" applyFont="1" applyFill="1" applyBorder="1" applyAlignment="1">
      <alignment horizontal="left" vertical="center" wrapText="1"/>
    </xf>
    <xf numFmtId="0" fontId="30" fillId="31" borderId="10" xfId="0" applyFont="1" applyFill="1" applyBorder="1" applyAlignment="1">
      <alignment horizontal="left" vertical="center" wrapText="1"/>
    </xf>
    <xf numFmtId="0" fontId="30" fillId="31" borderId="53" xfId="0" applyFont="1" applyFill="1" applyBorder="1" applyAlignment="1">
      <alignment horizontal="left" vertical="center" wrapText="1"/>
    </xf>
    <xf numFmtId="0" fontId="30" fillId="31" borderId="25" xfId="0" applyFont="1" applyFill="1" applyBorder="1" applyAlignment="1">
      <alignment horizontal="left" vertical="center" wrapText="1"/>
    </xf>
    <xf numFmtId="0" fontId="30" fillId="31" borderId="45" xfId="0" applyFont="1" applyFill="1" applyBorder="1" applyAlignment="1">
      <alignment horizontal="left" vertical="center" wrapText="1"/>
    </xf>
    <xf numFmtId="0" fontId="68" fillId="15" borderId="61" xfId="0" applyFont="1" applyFill="1" applyBorder="1" applyAlignment="1">
      <alignment horizontal="center" vertical="center" wrapText="1"/>
    </xf>
    <xf numFmtId="0" fontId="4" fillId="0" borderId="2" xfId="0" applyFont="1" applyBorder="1" applyAlignment="1">
      <alignment horizontal="center" textRotation="90" wrapText="1"/>
    </xf>
    <xf numFmtId="0" fontId="4" fillId="0" borderId="1" xfId="0" applyFont="1" applyBorder="1" applyAlignment="1">
      <alignment horizontal="center" textRotation="90" wrapText="1"/>
    </xf>
    <xf numFmtId="0" fontId="4" fillId="0" borderId="42" xfId="0" applyFont="1" applyBorder="1" applyAlignment="1">
      <alignment horizontal="center" textRotation="90" wrapText="1"/>
    </xf>
    <xf numFmtId="0" fontId="4" fillId="0" borderId="36" xfId="0" applyFont="1" applyBorder="1" applyAlignment="1">
      <alignment horizontal="center" textRotation="90" wrapText="1"/>
    </xf>
    <xf numFmtId="0" fontId="4" fillId="0" borderId="2" xfId="1" applyFont="1" applyBorder="1" applyAlignment="1">
      <alignment horizontal="center" textRotation="90" wrapText="1"/>
    </xf>
    <xf numFmtId="0" fontId="6" fillId="0" borderId="42" xfId="0" applyFont="1" applyBorder="1" applyAlignment="1">
      <alignment horizontal="center" textRotation="90" wrapText="1"/>
    </xf>
    <xf numFmtId="0" fontId="6" fillId="0" borderId="36" xfId="0" applyFont="1" applyBorder="1" applyAlignment="1">
      <alignment horizontal="center" textRotation="90" wrapText="1"/>
    </xf>
    <xf numFmtId="0" fontId="6" fillId="0" borderId="41" xfId="0" applyFont="1" applyBorder="1" applyAlignment="1">
      <alignment horizontal="center" textRotation="90" wrapText="1"/>
    </xf>
    <xf numFmtId="0" fontId="6" fillId="0" borderId="35" xfId="0" applyFont="1" applyBorder="1" applyAlignment="1">
      <alignment horizontal="center" textRotation="90" wrapText="1"/>
    </xf>
    <xf numFmtId="0" fontId="13" fillId="0" borderId="0" xfId="0" applyFont="1" applyAlignment="1">
      <alignment horizontal="left" vertical="center" wrapText="1"/>
    </xf>
    <xf numFmtId="0" fontId="1" fillId="0" borderId="0" xfId="0" applyFont="1" applyAlignment="1">
      <alignment horizontal="left" vertical="center" wrapText="1"/>
    </xf>
    <xf numFmtId="0" fontId="6" fillId="0" borderId="0" xfId="0" applyFont="1" applyAlignment="1">
      <alignment horizontal="center" vertical="center" wrapText="1"/>
    </xf>
    <xf numFmtId="0" fontId="6" fillId="0" borderId="2" xfId="0" applyFont="1" applyBorder="1" applyAlignment="1">
      <alignment horizontal="center" textRotation="90" wrapText="1"/>
    </xf>
    <xf numFmtId="0" fontId="6" fillId="0" borderId="1" xfId="0" applyFont="1" applyBorder="1" applyAlignment="1">
      <alignment horizontal="center" textRotation="90" wrapText="1"/>
    </xf>
    <xf numFmtId="0" fontId="32" fillId="0" borderId="0" xfId="0" applyFont="1" applyAlignment="1">
      <alignment horizontal="left" vertical="center" wrapText="1"/>
    </xf>
    <xf numFmtId="0" fontId="4" fillId="0" borderId="0" xfId="1" applyFont="1" applyAlignment="1">
      <alignment horizontal="center" vertical="top" wrapText="1"/>
    </xf>
    <xf numFmtId="0" fontId="4" fillId="0" borderId="0" xfId="1" applyFont="1" applyAlignment="1">
      <alignment horizontal="left" vertical="center"/>
    </xf>
    <xf numFmtId="0" fontId="4" fillId="0" borderId="0" xfId="1" applyFont="1" applyAlignment="1">
      <alignment horizontal="left" vertical="center" wrapText="1"/>
    </xf>
    <xf numFmtId="0" fontId="6" fillId="31" borderId="2" xfId="0" applyFont="1" applyFill="1" applyBorder="1" applyAlignment="1">
      <alignment horizontal="left" vertical="center" wrapText="1"/>
    </xf>
    <xf numFmtId="0" fontId="34" fillId="31" borderId="4" xfId="0" applyFont="1" applyFill="1" applyBorder="1" applyAlignment="1">
      <alignment horizontal="left" vertical="center" wrapText="1"/>
    </xf>
    <xf numFmtId="0" fontId="34" fillId="31" borderId="15" xfId="0" applyFont="1" applyFill="1" applyBorder="1" applyAlignment="1">
      <alignment horizontal="left" vertical="center" wrapText="1"/>
    </xf>
    <xf numFmtId="0" fontId="34" fillId="31" borderId="34" xfId="0" applyFont="1" applyFill="1" applyBorder="1" applyAlignment="1">
      <alignment horizontal="left" vertical="center" wrapText="1"/>
    </xf>
    <xf numFmtId="0" fontId="153" fillId="31" borderId="59" xfId="0" applyFont="1" applyFill="1" applyBorder="1" applyAlignment="1">
      <alignment horizontal="center" vertical="center" wrapText="1"/>
    </xf>
    <xf numFmtId="0" fontId="156" fillId="31" borderId="59" xfId="0" applyFont="1" applyFill="1" applyBorder="1" applyAlignment="1">
      <alignment horizontal="center" vertical="center" wrapText="1"/>
    </xf>
    <xf numFmtId="0" fontId="31" fillId="0" borderId="68" xfId="0" quotePrefix="1" applyFont="1" applyBorder="1" applyAlignment="1">
      <alignment horizontal="center" vertical="center" wrapText="1"/>
    </xf>
    <xf numFmtId="0" fontId="25" fillId="0" borderId="50" xfId="0" applyFont="1" applyBorder="1" applyAlignment="1">
      <alignment horizontal="center" vertical="center"/>
    </xf>
    <xf numFmtId="0" fontId="25" fillId="0" borderId="51" xfId="0" applyFont="1" applyBorder="1" applyAlignment="1">
      <alignment horizontal="center" vertical="center"/>
    </xf>
    <xf numFmtId="0" fontId="4" fillId="0" borderId="1" xfId="1" applyFont="1" applyBorder="1" applyAlignment="1">
      <alignment horizontal="center" textRotation="90" wrapText="1"/>
    </xf>
    <xf numFmtId="0" fontId="33" fillId="0" borderId="68" xfId="0" quotePrefix="1" applyFont="1" applyBorder="1" applyAlignment="1">
      <alignment horizontal="left" vertical="center" wrapText="1"/>
    </xf>
    <xf numFmtId="0" fontId="33" fillId="0" borderId="50" xfId="0" applyFont="1" applyBorder="1" applyAlignment="1">
      <alignment horizontal="left" vertical="center"/>
    </xf>
    <xf numFmtId="0" fontId="33" fillId="0" borderId="51" xfId="0" applyFont="1" applyBorder="1" applyAlignment="1">
      <alignment horizontal="left" vertical="center"/>
    </xf>
    <xf numFmtId="0" fontId="34" fillId="31" borderId="2" xfId="0" applyFont="1" applyFill="1" applyBorder="1" applyAlignment="1">
      <alignment horizontal="left" vertical="center" wrapText="1"/>
    </xf>
    <xf numFmtId="0" fontId="34" fillId="31" borderId="42" xfId="0" applyFont="1" applyFill="1" applyBorder="1" applyAlignment="1">
      <alignment horizontal="left" vertical="center" wrapText="1"/>
    </xf>
    <xf numFmtId="0" fontId="32" fillId="0" borderId="6" xfId="0" applyFont="1" applyBorder="1" applyAlignment="1">
      <alignment horizontal="center" vertical="center"/>
    </xf>
    <xf numFmtId="0" fontId="34" fillId="0" borderId="42" xfId="0" applyFont="1" applyBorder="1" applyAlignment="1">
      <alignment horizontal="left" vertical="center" wrapText="1"/>
    </xf>
    <xf numFmtId="0" fontId="4" fillId="8" borderId="12" xfId="0" applyFont="1" applyFill="1" applyBorder="1" applyAlignment="1">
      <alignment horizontal="left" vertical="center" wrapText="1"/>
    </xf>
    <xf numFmtId="0" fontId="34" fillId="31" borderId="60" xfId="0" applyFont="1" applyFill="1" applyBorder="1" applyAlignment="1">
      <alignment horizontal="left" vertical="center" wrapText="1"/>
    </xf>
    <xf numFmtId="0" fontId="34" fillId="31" borderId="61" xfId="0" applyFont="1" applyFill="1" applyBorder="1" applyAlignment="1">
      <alignment horizontal="left" vertical="center" wrapText="1"/>
    </xf>
    <xf numFmtId="0" fontId="34" fillId="31" borderId="7" xfId="0" applyFont="1" applyFill="1" applyBorder="1" applyAlignment="1">
      <alignment horizontal="left" vertical="center" wrapText="1"/>
    </xf>
    <xf numFmtId="0" fontId="34" fillId="31" borderId="40" xfId="0" applyFont="1" applyFill="1" applyBorder="1" applyAlignment="1">
      <alignment horizontal="left" vertical="center" wrapText="1"/>
    </xf>
    <xf numFmtId="0" fontId="32" fillId="0" borderId="12" xfId="0" applyFont="1" applyBorder="1" applyAlignment="1">
      <alignment horizontal="center" vertical="center"/>
    </xf>
    <xf numFmtId="0" fontId="4" fillId="8" borderId="1" xfId="0" applyFont="1" applyFill="1" applyBorder="1" applyAlignment="1">
      <alignment horizontal="left" vertical="center" wrapText="1"/>
    </xf>
    <xf numFmtId="0" fontId="34" fillId="31" borderId="5" xfId="0" applyFont="1" applyFill="1" applyBorder="1" applyAlignment="1">
      <alignment horizontal="left" vertical="center" wrapText="1"/>
    </xf>
    <xf numFmtId="0" fontId="32" fillId="0" borderId="13" xfId="0" applyFont="1" applyBorder="1" applyAlignment="1">
      <alignment horizontal="center" vertical="center"/>
    </xf>
    <xf numFmtId="0" fontId="4" fillId="0" borderId="0" xfId="1" applyFont="1" applyAlignment="1">
      <alignment horizontal="left" vertical="top" wrapText="1"/>
    </xf>
    <xf numFmtId="0" fontId="9" fillId="0" borderId="0" xfId="0" applyFont="1" applyAlignment="1">
      <alignment horizontal="left" wrapText="1"/>
    </xf>
    <xf numFmtId="0" fontId="91" fillId="13" borderId="0" xfId="0" applyFont="1" applyFill="1" applyAlignment="1">
      <alignment horizontal="left" vertical="center" wrapText="1"/>
    </xf>
    <xf numFmtId="0" fontId="2" fillId="0" borderId="52" xfId="0" applyFont="1" applyBorder="1" applyAlignment="1">
      <alignment horizontal="left" vertical="center" wrapText="1"/>
    </xf>
    <xf numFmtId="0" fontId="86" fillId="0" borderId="0" xfId="0" applyFont="1" applyAlignment="1">
      <alignment horizontal="left" vertical="center" wrapText="1"/>
    </xf>
    <xf numFmtId="0" fontId="30" fillId="36" borderId="2" xfId="0" applyFont="1" applyFill="1" applyBorder="1" applyAlignment="1">
      <alignment horizontal="left" vertical="center" wrapText="1"/>
    </xf>
    <xf numFmtId="0" fontId="34" fillId="0" borderId="1" xfId="0" applyFont="1" applyBorder="1" applyAlignment="1">
      <alignment horizontal="left" vertical="center" wrapText="1"/>
    </xf>
    <xf numFmtId="0" fontId="34" fillId="0" borderId="36" xfId="0" applyFont="1" applyBorder="1" applyAlignment="1">
      <alignment horizontal="left" vertical="center" wrapText="1"/>
    </xf>
    <xf numFmtId="0" fontId="5" fillId="0" borderId="27" xfId="0" applyFont="1" applyBorder="1" applyAlignment="1">
      <alignment horizontal="left" vertical="center"/>
    </xf>
    <xf numFmtId="0" fontId="5" fillId="0" borderId="31" xfId="0" applyFont="1" applyBorder="1" applyAlignment="1">
      <alignment horizontal="left" vertical="center"/>
    </xf>
    <xf numFmtId="0" fontId="5" fillId="0" borderId="29" xfId="0" applyFont="1" applyBorder="1" applyAlignment="1">
      <alignment horizontal="left" vertical="center"/>
    </xf>
    <xf numFmtId="0" fontId="34" fillId="0" borderId="34" xfId="0" applyFont="1" applyBorder="1" applyAlignment="1">
      <alignment horizontal="left" vertical="center" wrapText="1"/>
    </xf>
    <xf numFmtId="0" fontId="34" fillId="0" borderId="12" xfId="0" applyFont="1" applyBorder="1" applyAlignment="1">
      <alignment horizontal="left" vertical="center" wrapText="1"/>
    </xf>
    <xf numFmtId="0" fontId="34" fillId="0" borderId="38" xfId="0" applyFont="1" applyBorder="1" applyAlignment="1">
      <alignment horizontal="left" vertical="center" wrapText="1"/>
    </xf>
    <xf numFmtId="0" fontId="5" fillId="0" borderId="33" xfId="0" applyFont="1" applyBorder="1" applyAlignment="1">
      <alignment horizontal="left" vertical="center"/>
    </xf>
    <xf numFmtId="0" fontId="5" fillId="0" borderId="41" xfId="0" applyFont="1" applyBorder="1" applyAlignment="1">
      <alignment horizontal="left" vertical="center"/>
    </xf>
    <xf numFmtId="0" fontId="5" fillId="0" borderId="35" xfId="0" applyFont="1" applyBorder="1" applyAlignment="1">
      <alignment horizontal="left" vertical="center"/>
    </xf>
  </cellXfs>
  <cellStyles count="10">
    <cellStyle name="Link" xfId="6" builtinId="8"/>
    <cellStyle name="Link 2" xfId="4" xr:uid="{00000000-0005-0000-0000-000000000000}"/>
    <cellStyle name="Percent 2" xfId="3" xr:uid="{00000000-0005-0000-0000-000001000000}"/>
    <cellStyle name="Prozent" xfId="9" builtinId="5"/>
    <cellStyle name="Prozent 10 2 2" xfId="5" xr:uid="{A77CB33E-278D-4BE2-819E-330C19702786}"/>
    <cellStyle name="Prozent 2" xfId="2" xr:uid="{00000000-0005-0000-0000-000002000000}"/>
    <cellStyle name="Prozent 3 2 2" xfId="7" xr:uid="{8912EE90-1F06-4B7A-AE08-ED7CA58E9C3D}"/>
    <cellStyle name="Standard" xfId="0" builtinId="0"/>
    <cellStyle name="Standard 2" xfId="1" xr:uid="{00000000-0005-0000-0000-000004000000}"/>
    <cellStyle name="Währung" xfId="8" builtinId="4"/>
  </cellStyles>
  <dxfs count="54">
    <dxf>
      <fill>
        <patternFill>
          <bgColor rgb="FFC0C0C0"/>
        </patternFill>
      </fill>
    </dxf>
    <dxf>
      <fill>
        <patternFill>
          <bgColor rgb="FFDCE6F1"/>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42"/>
        </patternFill>
      </fill>
    </dxf>
    <dxf>
      <fill>
        <patternFill>
          <bgColor indexed="43"/>
        </patternFill>
      </fill>
    </dxf>
    <dxf>
      <fill>
        <patternFill>
          <bgColor rgb="FFDCE6F1"/>
        </patternFill>
      </fill>
    </dxf>
    <dxf>
      <fill>
        <patternFill>
          <bgColor rgb="FFC0C0C0"/>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54.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3" Type="http://schemas.openxmlformats.org/officeDocument/2006/relationships/image" Target="../media/image13.png"/><Relationship Id="rId7" Type="http://schemas.openxmlformats.org/officeDocument/2006/relationships/image" Target="../media/image17.png"/><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16.png"/><Relationship Id="rId5" Type="http://schemas.openxmlformats.org/officeDocument/2006/relationships/image" Target="../media/image15.png"/><Relationship Id="rId4" Type="http://schemas.openxmlformats.org/officeDocument/2006/relationships/image" Target="../media/image14.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Fallkategorien!A1"/></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2.png"/><Relationship Id="rId7" Type="http://schemas.openxmlformats.org/officeDocument/2006/relationships/image" Target="../media/image23.png"/><Relationship Id="rId2" Type="http://schemas.openxmlformats.org/officeDocument/2006/relationships/image" Target="../media/image19.png"/><Relationship Id="rId1" Type="http://schemas.openxmlformats.org/officeDocument/2006/relationships/image" Target="../media/image18.png"/><Relationship Id="rId6" Type="http://schemas.openxmlformats.org/officeDocument/2006/relationships/image" Target="../media/image22.png"/><Relationship Id="rId5" Type="http://schemas.openxmlformats.org/officeDocument/2006/relationships/image" Target="../media/image21.png"/><Relationship Id="rId10" Type="http://schemas.openxmlformats.org/officeDocument/2006/relationships/image" Target="../media/image26.png"/><Relationship Id="rId4" Type="http://schemas.openxmlformats.org/officeDocument/2006/relationships/image" Target="../media/image20.png"/><Relationship Id="rId9" Type="http://schemas.openxmlformats.org/officeDocument/2006/relationships/image" Target="../media/image25.png"/></Relationships>
</file>

<file path=xl/drawings/_rels/drawing7.xml.rels><?xml version="1.0" encoding="UTF-8" standalone="yes"?>
<Relationships xmlns="http://schemas.openxmlformats.org/package/2006/relationships"><Relationship Id="rId2" Type="http://schemas.openxmlformats.org/officeDocument/2006/relationships/hyperlink" Target="#Fallkategorien!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15</xdr:col>
      <xdr:colOff>571500</xdr:colOff>
      <xdr:row>0</xdr:row>
      <xdr:rowOff>66676</xdr:rowOff>
    </xdr:from>
    <xdr:to>
      <xdr:col>17</xdr:col>
      <xdr:colOff>742950</xdr:colOff>
      <xdr:row>0</xdr:row>
      <xdr:rowOff>396240</xdr:rowOff>
    </xdr:to>
    <xdr:pic>
      <xdr:nvPicPr>
        <xdr:cNvPr id="3" name="Picture 2">
          <a:extLst>
            <a:ext uri="{FF2B5EF4-FFF2-40B4-BE49-F238E27FC236}">
              <a16:creationId xmlns:a16="http://schemas.microsoft.com/office/drawing/2014/main" id="{AB923667-8F2E-4195-99BF-9FB2C71E3D1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96675" y="66676"/>
          <a:ext cx="1695450" cy="3238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495300</xdr:colOff>
      <xdr:row>0</xdr:row>
      <xdr:rowOff>95250</xdr:rowOff>
    </xdr:from>
    <xdr:to>
      <xdr:col>6</xdr:col>
      <xdr:colOff>2190750</xdr:colOff>
      <xdr:row>1</xdr:row>
      <xdr:rowOff>93344</xdr:rowOff>
    </xdr:to>
    <xdr:pic>
      <xdr:nvPicPr>
        <xdr:cNvPr id="2" name="Picture 2">
          <a:extLst>
            <a:ext uri="{FF2B5EF4-FFF2-40B4-BE49-F238E27FC236}">
              <a16:creationId xmlns:a16="http://schemas.microsoft.com/office/drawing/2014/main" id="{724FADC5-0E00-4FE2-8BCF-DC3AE85B9A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91625" y="95250"/>
          <a:ext cx="1695450" cy="32384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895350</xdr:colOff>
      <xdr:row>0</xdr:row>
      <xdr:rowOff>104775</xdr:rowOff>
    </xdr:from>
    <xdr:to>
      <xdr:col>10</xdr:col>
      <xdr:colOff>1257300</xdr:colOff>
      <xdr:row>1</xdr:row>
      <xdr:rowOff>55244</xdr:rowOff>
    </xdr:to>
    <xdr:pic>
      <xdr:nvPicPr>
        <xdr:cNvPr id="2" name="Picture 2">
          <a:extLst>
            <a:ext uri="{FF2B5EF4-FFF2-40B4-BE49-F238E27FC236}">
              <a16:creationId xmlns:a16="http://schemas.microsoft.com/office/drawing/2014/main" id="{041EF5A1-5BFF-4F3D-82DF-439F0C17AF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88540" y="102870"/>
          <a:ext cx="1737360" cy="31622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133350</xdr:colOff>
      <xdr:row>0</xdr:row>
      <xdr:rowOff>114300</xdr:rowOff>
    </xdr:from>
    <xdr:to>
      <xdr:col>7</xdr:col>
      <xdr:colOff>1828800</xdr:colOff>
      <xdr:row>1</xdr:row>
      <xdr:rowOff>97154</xdr:rowOff>
    </xdr:to>
    <xdr:pic>
      <xdr:nvPicPr>
        <xdr:cNvPr id="2" name="Picture 2">
          <a:extLst>
            <a:ext uri="{FF2B5EF4-FFF2-40B4-BE49-F238E27FC236}">
              <a16:creationId xmlns:a16="http://schemas.microsoft.com/office/drawing/2014/main" id="{A99D6233-24C1-4420-8B8B-1732177F683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114300"/>
          <a:ext cx="1695450" cy="32384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762000</xdr:colOff>
      <xdr:row>0</xdr:row>
      <xdr:rowOff>95250</xdr:rowOff>
    </xdr:from>
    <xdr:to>
      <xdr:col>14</xdr:col>
      <xdr:colOff>1202055</xdr:colOff>
      <xdr:row>1</xdr:row>
      <xdr:rowOff>57149</xdr:rowOff>
    </xdr:to>
    <xdr:pic>
      <xdr:nvPicPr>
        <xdr:cNvPr id="2" name="Picture 2">
          <a:extLst>
            <a:ext uri="{FF2B5EF4-FFF2-40B4-BE49-F238E27FC236}">
              <a16:creationId xmlns:a16="http://schemas.microsoft.com/office/drawing/2014/main" id="{6E94A51B-F87B-4AED-A21F-F172D2D5EF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95250"/>
          <a:ext cx="1720215" cy="33146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1009650</xdr:colOff>
      <xdr:row>32</xdr:row>
      <xdr:rowOff>9525</xdr:rowOff>
    </xdr:from>
    <xdr:to>
      <xdr:col>11</xdr:col>
      <xdr:colOff>1905</xdr:colOff>
      <xdr:row>32</xdr:row>
      <xdr:rowOff>114300</xdr:rowOff>
    </xdr:to>
    <xdr:pic>
      <xdr:nvPicPr>
        <xdr:cNvPr id="2" name="Grafik 18">
          <a:extLst>
            <a:ext uri="{FF2B5EF4-FFF2-40B4-BE49-F238E27FC236}">
              <a16:creationId xmlns:a16="http://schemas.microsoft.com/office/drawing/2014/main" id="{E02802D5-B36E-40F0-93CD-82183BB81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73075" y="195262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1019175</xdr:colOff>
      <xdr:row>33</xdr:row>
      <xdr:rowOff>9525</xdr:rowOff>
    </xdr:from>
    <xdr:to>
      <xdr:col>11</xdr:col>
      <xdr:colOff>15240</xdr:colOff>
      <xdr:row>33</xdr:row>
      <xdr:rowOff>114300</xdr:rowOff>
    </xdr:to>
    <xdr:pic>
      <xdr:nvPicPr>
        <xdr:cNvPr id="3" name="Grafik 18">
          <a:extLst>
            <a:ext uri="{FF2B5EF4-FFF2-40B4-BE49-F238E27FC236}">
              <a16:creationId xmlns:a16="http://schemas.microsoft.com/office/drawing/2014/main" id="{41335E1B-A56F-4F02-A721-F57585F41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82600" y="25431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1009650</xdr:colOff>
      <xdr:row>33</xdr:row>
      <xdr:rowOff>9525</xdr:rowOff>
    </xdr:from>
    <xdr:to>
      <xdr:col>5</xdr:col>
      <xdr:colOff>19050</xdr:colOff>
      <xdr:row>33</xdr:row>
      <xdr:rowOff>114300</xdr:rowOff>
    </xdr:to>
    <xdr:pic>
      <xdr:nvPicPr>
        <xdr:cNvPr id="4" name="Grafik 18">
          <a:extLst>
            <a:ext uri="{FF2B5EF4-FFF2-40B4-BE49-F238E27FC236}">
              <a16:creationId xmlns:a16="http://schemas.microsoft.com/office/drawing/2014/main" id="{AB093266-3E25-4244-AC64-D759A4E3C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6525" y="2543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1000125</xdr:colOff>
      <xdr:row>33</xdr:row>
      <xdr:rowOff>9525</xdr:rowOff>
    </xdr:from>
    <xdr:to>
      <xdr:col>3</xdr:col>
      <xdr:colOff>1123950</xdr:colOff>
      <xdr:row>33</xdr:row>
      <xdr:rowOff>114300</xdr:rowOff>
    </xdr:to>
    <xdr:pic>
      <xdr:nvPicPr>
        <xdr:cNvPr id="5" name="Grafik 18">
          <a:extLst>
            <a:ext uri="{FF2B5EF4-FFF2-40B4-BE49-F238E27FC236}">
              <a16:creationId xmlns:a16="http://schemas.microsoft.com/office/drawing/2014/main" id="{B45E964B-5C9A-4C5D-9968-1B8D2D8B7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62575" y="2543175"/>
          <a:ext cx="11049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1000125</xdr:colOff>
      <xdr:row>33</xdr:row>
      <xdr:rowOff>9525</xdr:rowOff>
    </xdr:from>
    <xdr:to>
      <xdr:col>3</xdr:col>
      <xdr:colOff>0</xdr:colOff>
      <xdr:row>33</xdr:row>
      <xdr:rowOff>114300</xdr:rowOff>
    </xdr:to>
    <xdr:pic>
      <xdr:nvPicPr>
        <xdr:cNvPr id="6" name="Grafik 5">
          <a:extLst>
            <a:ext uri="{FF2B5EF4-FFF2-40B4-BE49-F238E27FC236}">
              <a16:creationId xmlns:a16="http://schemas.microsoft.com/office/drawing/2014/main" id="{973D3B7F-C6FC-4432-AB41-C333DE409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8150" y="2543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1000125</xdr:colOff>
      <xdr:row>33</xdr:row>
      <xdr:rowOff>9525</xdr:rowOff>
    </xdr:from>
    <xdr:to>
      <xdr:col>2</xdr:col>
      <xdr:colOff>0</xdr:colOff>
      <xdr:row>33</xdr:row>
      <xdr:rowOff>114300</xdr:rowOff>
    </xdr:to>
    <xdr:pic>
      <xdr:nvPicPr>
        <xdr:cNvPr id="7" name="Grafik 18">
          <a:extLst>
            <a:ext uri="{FF2B5EF4-FFF2-40B4-BE49-F238E27FC236}">
              <a16:creationId xmlns:a16="http://schemas.microsoft.com/office/drawing/2014/main" id="{2EF2DBE3-3384-485E-BD0C-9D22C228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2543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1009650</xdr:colOff>
      <xdr:row>33</xdr:row>
      <xdr:rowOff>9525</xdr:rowOff>
    </xdr:from>
    <xdr:to>
      <xdr:col>6</xdr:col>
      <xdr:colOff>1905</xdr:colOff>
      <xdr:row>33</xdr:row>
      <xdr:rowOff>114300</xdr:rowOff>
    </xdr:to>
    <xdr:pic>
      <xdr:nvPicPr>
        <xdr:cNvPr id="8" name="Grafik 18">
          <a:extLst>
            <a:ext uri="{FF2B5EF4-FFF2-40B4-BE49-F238E27FC236}">
              <a16:creationId xmlns:a16="http://schemas.microsoft.com/office/drawing/2014/main" id="{99C47DA5-2A92-40EC-B76A-16B00152F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25431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1000125</xdr:colOff>
      <xdr:row>33</xdr:row>
      <xdr:rowOff>9525</xdr:rowOff>
    </xdr:from>
    <xdr:to>
      <xdr:col>6</xdr:col>
      <xdr:colOff>1123950</xdr:colOff>
      <xdr:row>33</xdr:row>
      <xdr:rowOff>114300</xdr:rowOff>
    </xdr:to>
    <xdr:pic>
      <xdr:nvPicPr>
        <xdr:cNvPr id="9" name="Grafik 18">
          <a:extLst>
            <a:ext uri="{FF2B5EF4-FFF2-40B4-BE49-F238E27FC236}">
              <a16:creationId xmlns:a16="http://schemas.microsoft.com/office/drawing/2014/main" id="{A4789B8E-AC63-4C29-8826-64C769686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5850" y="2543175"/>
          <a:ext cx="11049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1000125</xdr:colOff>
      <xdr:row>38</xdr:row>
      <xdr:rowOff>9525</xdr:rowOff>
    </xdr:from>
    <xdr:to>
      <xdr:col>10</xdr:col>
      <xdr:colOff>0</xdr:colOff>
      <xdr:row>38</xdr:row>
      <xdr:rowOff>114300</xdr:rowOff>
    </xdr:to>
    <xdr:pic>
      <xdr:nvPicPr>
        <xdr:cNvPr id="10" name="Grafik 18">
          <a:extLst>
            <a:ext uri="{FF2B5EF4-FFF2-40B4-BE49-F238E27FC236}">
              <a16:creationId xmlns:a16="http://schemas.microsoft.com/office/drawing/2014/main" id="{F35AEE3B-596A-450B-A10C-D55A6F6C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9125" y="4067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1009650</xdr:colOff>
      <xdr:row>32</xdr:row>
      <xdr:rowOff>9525</xdr:rowOff>
    </xdr:from>
    <xdr:to>
      <xdr:col>9</xdr:col>
      <xdr:colOff>19050</xdr:colOff>
      <xdr:row>32</xdr:row>
      <xdr:rowOff>114300</xdr:rowOff>
    </xdr:to>
    <xdr:pic>
      <xdr:nvPicPr>
        <xdr:cNvPr id="11" name="Grafik 18">
          <a:extLst>
            <a:ext uri="{FF2B5EF4-FFF2-40B4-BE49-F238E27FC236}">
              <a16:creationId xmlns:a16="http://schemas.microsoft.com/office/drawing/2014/main" id="{6CB7CD45-BD7C-4AD2-BCBD-68E9DA35E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44225" y="1952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1009650</xdr:colOff>
      <xdr:row>32</xdr:row>
      <xdr:rowOff>9525</xdr:rowOff>
    </xdr:from>
    <xdr:to>
      <xdr:col>10</xdr:col>
      <xdr:colOff>19050</xdr:colOff>
      <xdr:row>32</xdr:row>
      <xdr:rowOff>114300</xdr:rowOff>
    </xdr:to>
    <xdr:pic>
      <xdr:nvPicPr>
        <xdr:cNvPr id="12" name="Grafik 18">
          <a:extLst>
            <a:ext uri="{FF2B5EF4-FFF2-40B4-BE49-F238E27FC236}">
              <a16:creationId xmlns:a16="http://schemas.microsoft.com/office/drawing/2014/main" id="{BD90E7FE-0FB8-4270-A21D-804213ABDC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58650" y="1952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10</xdr:col>
      <xdr:colOff>1009650</xdr:colOff>
      <xdr:row>38</xdr:row>
      <xdr:rowOff>9525</xdr:rowOff>
    </xdr:from>
    <xdr:ext cx="114300" cy="104775"/>
    <xdr:pic>
      <xdr:nvPicPr>
        <xdr:cNvPr id="13" name="Grafik 18">
          <a:extLst>
            <a:ext uri="{FF2B5EF4-FFF2-40B4-BE49-F238E27FC236}">
              <a16:creationId xmlns:a16="http://schemas.microsoft.com/office/drawing/2014/main" id="{38AC5684-7902-4098-A7CD-0FE1A775C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73075" y="4381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447675</xdr:colOff>
      <xdr:row>0</xdr:row>
      <xdr:rowOff>76200</xdr:rowOff>
    </xdr:from>
    <xdr:to>
      <xdr:col>10</xdr:col>
      <xdr:colOff>1007745</xdr:colOff>
      <xdr:row>1</xdr:row>
      <xdr:rowOff>55244</xdr:rowOff>
    </xdr:to>
    <xdr:pic>
      <xdr:nvPicPr>
        <xdr:cNvPr id="14" name="Picture 2">
          <a:extLst>
            <a:ext uri="{FF2B5EF4-FFF2-40B4-BE49-F238E27FC236}">
              <a16:creationId xmlns:a16="http://schemas.microsoft.com/office/drawing/2014/main" id="{403D6440-B512-4F94-9AE4-D0229EB24AA3}"/>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96675" y="76200"/>
          <a:ext cx="1687830" cy="32765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16</xdr:col>
      <xdr:colOff>5097780</xdr:colOff>
      <xdr:row>5</xdr:row>
      <xdr:rowOff>9525</xdr:rowOff>
    </xdr:from>
    <xdr:to>
      <xdr:col>17</xdr:col>
      <xdr:colOff>1905</xdr:colOff>
      <xdr:row>5</xdr:row>
      <xdr:rowOff>114300</xdr:rowOff>
    </xdr:to>
    <xdr:pic>
      <xdr:nvPicPr>
        <xdr:cNvPr id="3" name="Grafik 18">
          <a:extLst>
            <a:ext uri="{FF2B5EF4-FFF2-40B4-BE49-F238E27FC236}">
              <a16:creationId xmlns:a16="http://schemas.microsoft.com/office/drawing/2014/main" id="{FD6C8BA3-DF6D-477E-9DB3-7A4B42322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49550" y="1506855"/>
          <a:ext cx="12573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6</xdr:row>
      <xdr:rowOff>9525</xdr:rowOff>
    </xdr:from>
    <xdr:to>
      <xdr:col>15</xdr:col>
      <xdr:colOff>19050</xdr:colOff>
      <xdr:row>6</xdr:row>
      <xdr:rowOff>114300</xdr:rowOff>
    </xdr:to>
    <xdr:pic>
      <xdr:nvPicPr>
        <xdr:cNvPr id="4" name="Grafik 18">
          <a:extLst>
            <a:ext uri="{FF2B5EF4-FFF2-40B4-BE49-F238E27FC236}">
              <a16:creationId xmlns:a16="http://schemas.microsoft.com/office/drawing/2014/main" id="{CED2D431-8A46-4535-BAE3-03EEF6CB8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1792605"/>
          <a:ext cx="13144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257175</xdr:colOff>
      <xdr:row>4</xdr:row>
      <xdr:rowOff>0</xdr:rowOff>
    </xdr:from>
    <xdr:to>
      <xdr:col>13</xdr:col>
      <xdr:colOff>0</xdr:colOff>
      <xdr:row>4</xdr:row>
      <xdr:rowOff>97155</xdr:rowOff>
    </xdr:to>
    <xdr:pic>
      <xdr:nvPicPr>
        <xdr:cNvPr id="5" name="Grafik 18">
          <a:extLst>
            <a:ext uri="{FF2B5EF4-FFF2-40B4-BE49-F238E27FC236}">
              <a16:creationId xmlns:a16="http://schemas.microsoft.com/office/drawing/2014/main" id="{34DDC2DC-6657-40E5-AC3F-7A77D139B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61070" y="1040130"/>
          <a:ext cx="12573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4</xdr:row>
      <xdr:rowOff>0</xdr:rowOff>
    </xdr:from>
    <xdr:to>
      <xdr:col>3</xdr:col>
      <xdr:colOff>19050</xdr:colOff>
      <xdr:row>4</xdr:row>
      <xdr:rowOff>93345</xdr:rowOff>
    </xdr:to>
    <xdr:pic>
      <xdr:nvPicPr>
        <xdr:cNvPr id="6" name="Grafik 18">
          <a:extLst>
            <a:ext uri="{FF2B5EF4-FFF2-40B4-BE49-F238E27FC236}">
              <a16:creationId xmlns:a16="http://schemas.microsoft.com/office/drawing/2014/main" id="{25FDA788-5AEE-4D7A-BC9A-BE4559D54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0745" y="1028700"/>
          <a:ext cx="15621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13</xdr:row>
      <xdr:rowOff>9525</xdr:rowOff>
    </xdr:from>
    <xdr:to>
      <xdr:col>15</xdr:col>
      <xdr:colOff>0</xdr:colOff>
      <xdr:row>13</xdr:row>
      <xdr:rowOff>114300</xdr:rowOff>
    </xdr:to>
    <xdr:pic>
      <xdr:nvPicPr>
        <xdr:cNvPr id="7" name="Grafik 18">
          <a:extLst>
            <a:ext uri="{FF2B5EF4-FFF2-40B4-BE49-F238E27FC236}">
              <a16:creationId xmlns:a16="http://schemas.microsoft.com/office/drawing/2014/main" id="{3226C221-199B-4281-996E-37A744297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425005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25</xdr:row>
      <xdr:rowOff>9525</xdr:rowOff>
    </xdr:from>
    <xdr:to>
      <xdr:col>15</xdr:col>
      <xdr:colOff>19050</xdr:colOff>
      <xdr:row>25</xdr:row>
      <xdr:rowOff>114300</xdr:rowOff>
    </xdr:to>
    <xdr:pic>
      <xdr:nvPicPr>
        <xdr:cNvPr id="8" name="Grafik 18">
          <a:extLst>
            <a:ext uri="{FF2B5EF4-FFF2-40B4-BE49-F238E27FC236}">
              <a16:creationId xmlns:a16="http://schemas.microsoft.com/office/drawing/2014/main" id="{07607DAC-DEA5-4DA7-AD6E-DF5A70582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83934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28</xdr:row>
      <xdr:rowOff>9525</xdr:rowOff>
    </xdr:from>
    <xdr:to>
      <xdr:col>15</xdr:col>
      <xdr:colOff>19050</xdr:colOff>
      <xdr:row>28</xdr:row>
      <xdr:rowOff>114300</xdr:rowOff>
    </xdr:to>
    <xdr:pic>
      <xdr:nvPicPr>
        <xdr:cNvPr id="9" name="Grafik 18">
          <a:extLst>
            <a:ext uri="{FF2B5EF4-FFF2-40B4-BE49-F238E27FC236}">
              <a16:creationId xmlns:a16="http://schemas.microsoft.com/office/drawing/2014/main" id="{52CDEAEE-450A-4E5A-8E02-57B0FEA4D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9431655"/>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31</xdr:row>
      <xdr:rowOff>9525</xdr:rowOff>
    </xdr:from>
    <xdr:to>
      <xdr:col>15</xdr:col>
      <xdr:colOff>19050</xdr:colOff>
      <xdr:row>31</xdr:row>
      <xdr:rowOff>114300</xdr:rowOff>
    </xdr:to>
    <xdr:pic>
      <xdr:nvPicPr>
        <xdr:cNvPr id="10" name="Grafik 18">
          <a:extLst>
            <a:ext uri="{FF2B5EF4-FFF2-40B4-BE49-F238E27FC236}">
              <a16:creationId xmlns:a16="http://schemas.microsoft.com/office/drawing/2014/main" id="{1184EB77-5387-4EDA-BBFD-2E3CD1C3C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04889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19</xdr:row>
      <xdr:rowOff>9525</xdr:rowOff>
    </xdr:from>
    <xdr:to>
      <xdr:col>15</xdr:col>
      <xdr:colOff>0</xdr:colOff>
      <xdr:row>19</xdr:row>
      <xdr:rowOff>114300</xdr:rowOff>
    </xdr:to>
    <xdr:pic>
      <xdr:nvPicPr>
        <xdr:cNvPr id="11" name="Grafik 18">
          <a:extLst>
            <a:ext uri="{FF2B5EF4-FFF2-40B4-BE49-F238E27FC236}">
              <a16:creationId xmlns:a16="http://schemas.microsoft.com/office/drawing/2014/main" id="{3E2331E0-4362-4F5C-9F57-90CC9DA65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6336030"/>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55</xdr:row>
      <xdr:rowOff>9525</xdr:rowOff>
    </xdr:from>
    <xdr:to>
      <xdr:col>15</xdr:col>
      <xdr:colOff>19050</xdr:colOff>
      <xdr:row>55</xdr:row>
      <xdr:rowOff>114300</xdr:rowOff>
    </xdr:to>
    <xdr:pic>
      <xdr:nvPicPr>
        <xdr:cNvPr id="12" name="Grafik 18">
          <a:extLst>
            <a:ext uri="{FF2B5EF4-FFF2-40B4-BE49-F238E27FC236}">
              <a16:creationId xmlns:a16="http://schemas.microsoft.com/office/drawing/2014/main" id="{EF52E736-3D97-4387-A70E-632BB1A1A2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89471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58</xdr:row>
      <xdr:rowOff>9525</xdr:rowOff>
    </xdr:from>
    <xdr:to>
      <xdr:col>15</xdr:col>
      <xdr:colOff>19050</xdr:colOff>
      <xdr:row>58</xdr:row>
      <xdr:rowOff>114300</xdr:rowOff>
    </xdr:to>
    <xdr:pic>
      <xdr:nvPicPr>
        <xdr:cNvPr id="13" name="Grafik 18">
          <a:extLst>
            <a:ext uri="{FF2B5EF4-FFF2-40B4-BE49-F238E27FC236}">
              <a16:creationId xmlns:a16="http://schemas.microsoft.com/office/drawing/2014/main" id="{6DAABBD6-8426-4F2C-9B0F-627C76B22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0004405"/>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61</xdr:row>
      <xdr:rowOff>9525</xdr:rowOff>
    </xdr:from>
    <xdr:to>
      <xdr:col>15</xdr:col>
      <xdr:colOff>19050</xdr:colOff>
      <xdr:row>61</xdr:row>
      <xdr:rowOff>114300</xdr:rowOff>
    </xdr:to>
    <xdr:pic>
      <xdr:nvPicPr>
        <xdr:cNvPr id="14" name="Grafik 18">
          <a:extLst>
            <a:ext uri="{FF2B5EF4-FFF2-40B4-BE49-F238E27FC236}">
              <a16:creationId xmlns:a16="http://schemas.microsoft.com/office/drawing/2014/main" id="{16236B75-49C2-45F8-BCE0-FB5E9F173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106168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67</xdr:row>
      <xdr:rowOff>9525</xdr:rowOff>
    </xdr:from>
    <xdr:to>
      <xdr:col>15</xdr:col>
      <xdr:colOff>19050</xdr:colOff>
      <xdr:row>67</xdr:row>
      <xdr:rowOff>114300</xdr:rowOff>
    </xdr:to>
    <xdr:pic>
      <xdr:nvPicPr>
        <xdr:cNvPr id="15" name="Grafik 18">
          <a:extLst>
            <a:ext uri="{FF2B5EF4-FFF2-40B4-BE49-F238E27FC236}">
              <a16:creationId xmlns:a16="http://schemas.microsoft.com/office/drawing/2014/main" id="{D252CC5D-CE06-4E0B-82DB-1D2078BC8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31381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4</xdr:row>
      <xdr:rowOff>9525</xdr:rowOff>
    </xdr:from>
    <xdr:to>
      <xdr:col>15</xdr:col>
      <xdr:colOff>19050</xdr:colOff>
      <xdr:row>4</xdr:row>
      <xdr:rowOff>114300</xdr:rowOff>
    </xdr:to>
    <xdr:pic>
      <xdr:nvPicPr>
        <xdr:cNvPr id="16" name="Grafik 18">
          <a:extLst>
            <a:ext uri="{FF2B5EF4-FFF2-40B4-BE49-F238E27FC236}">
              <a16:creationId xmlns:a16="http://schemas.microsoft.com/office/drawing/2014/main" id="{7FB71B6A-8069-4DDE-AFFB-8BFB19209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316355"/>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64</xdr:row>
      <xdr:rowOff>9525</xdr:rowOff>
    </xdr:from>
    <xdr:to>
      <xdr:col>15</xdr:col>
      <xdr:colOff>19050</xdr:colOff>
      <xdr:row>64</xdr:row>
      <xdr:rowOff>114300</xdr:rowOff>
    </xdr:to>
    <xdr:pic>
      <xdr:nvPicPr>
        <xdr:cNvPr id="17" name="Grafik 18">
          <a:extLst>
            <a:ext uri="{FF2B5EF4-FFF2-40B4-BE49-F238E27FC236}">
              <a16:creationId xmlns:a16="http://schemas.microsoft.com/office/drawing/2014/main" id="{9BABA1DC-4624-49BF-AF95-7D499AB3C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21094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45</xdr:row>
      <xdr:rowOff>9525</xdr:rowOff>
    </xdr:from>
    <xdr:to>
      <xdr:col>15</xdr:col>
      <xdr:colOff>19050</xdr:colOff>
      <xdr:row>45</xdr:row>
      <xdr:rowOff>114300</xdr:rowOff>
    </xdr:to>
    <xdr:pic>
      <xdr:nvPicPr>
        <xdr:cNvPr id="18" name="Grafik 18">
          <a:extLst>
            <a:ext uri="{FF2B5EF4-FFF2-40B4-BE49-F238E27FC236}">
              <a16:creationId xmlns:a16="http://schemas.microsoft.com/office/drawing/2014/main" id="{D49AD0A3-4D13-416D-AFFF-EF9F2C01A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15422880"/>
          <a:ext cx="13144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4</xdr:row>
      <xdr:rowOff>9525</xdr:rowOff>
    </xdr:from>
    <xdr:to>
      <xdr:col>0</xdr:col>
      <xdr:colOff>415290</xdr:colOff>
      <xdr:row>4</xdr:row>
      <xdr:rowOff>114300</xdr:rowOff>
    </xdr:to>
    <xdr:pic>
      <xdr:nvPicPr>
        <xdr:cNvPr id="20" name="Grafik 18">
          <a:extLst>
            <a:ext uri="{FF2B5EF4-FFF2-40B4-BE49-F238E27FC236}">
              <a16:creationId xmlns:a16="http://schemas.microsoft.com/office/drawing/2014/main" id="{63EB0C53-04D4-47B5-ACDF-CFA00211F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 y="131635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4</xdr:row>
      <xdr:rowOff>9525</xdr:rowOff>
    </xdr:from>
    <xdr:to>
      <xdr:col>1</xdr:col>
      <xdr:colOff>339090</xdr:colOff>
      <xdr:row>4</xdr:row>
      <xdr:rowOff>114300</xdr:rowOff>
    </xdr:to>
    <xdr:pic>
      <xdr:nvPicPr>
        <xdr:cNvPr id="21" name="Grafik 18">
          <a:extLst>
            <a:ext uri="{FF2B5EF4-FFF2-40B4-BE49-F238E27FC236}">
              <a16:creationId xmlns:a16="http://schemas.microsoft.com/office/drawing/2014/main" id="{7B1FD137-7111-439E-A08E-4D7E59CE4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370" y="131635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33</xdr:row>
      <xdr:rowOff>9525</xdr:rowOff>
    </xdr:from>
    <xdr:to>
      <xdr:col>15</xdr:col>
      <xdr:colOff>19050</xdr:colOff>
      <xdr:row>33</xdr:row>
      <xdr:rowOff>114300</xdr:rowOff>
    </xdr:to>
    <xdr:pic>
      <xdr:nvPicPr>
        <xdr:cNvPr id="22" name="Grafik 18">
          <a:extLst>
            <a:ext uri="{FF2B5EF4-FFF2-40B4-BE49-F238E27FC236}">
              <a16:creationId xmlns:a16="http://schemas.microsoft.com/office/drawing/2014/main" id="{77E3791F-8B32-4435-807A-2AA2C935AD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119378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39</xdr:row>
      <xdr:rowOff>9525</xdr:rowOff>
    </xdr:from>
    <xdr:to>
      <xdr:col>15</xdr:col>
      <xdr:colOff>19050</xdr:colOff>
      <xdr:row>39</xdr:row>
      <xdr:rowOff>114300</xdr:rowOff>
    </xdr:to>
    <xdr:pic>
      <xdr:nvPicPr>
        <xdr:cNvPr id="23" name="Grafik 18">
          <a:extLst>
            <a:ext uri="{FF2B5EF4-FFF2-40B4-BE49-F238E27FC236}">
              <a16:creationId xmlns:a16="http://schemas.microsoft.com/office/drawing/2014/main" id="{F134C7F6-6B30-48F1-B859-04AA99FD9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33083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69</xdr:row>
      <xdr:rowOff>9525</xdr:rowOff>
    </xdr:from>
    <xdr:to>
      <xdr:col>15</xdr:col>
      <xdr:colOff>19050</xdr:colOff>
      <xdr:row>69</xdr:row>
      <xdr:rowOff>114300</xdr:rowOff>
    </xdr:to>
    <xdr:pic>
      <xdr:nvPicPr>
        <xdr:cNvPr id="24" name="Grafik 18">
          <a:extLst>
            <a:ext uri="{FF2B5EF4-FFF2-40B4-BE49-F238E27FC236}">
              <a16:creationId xmlns:a16="http://schemas.microsoft.com/office/drawing/2014/main" id="{6296B078-8199-4F2F-9B3E-148EF0F62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38239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75</xdr:row>
      <xdr:rowOff>9525</xdr:rowOff>
    </xdr:from>
    <xdr:to>
      <xdr:col>15</xdr:col>
      <xdr:colOff>19050</xdr:colOff>
      <xdr:row>75</xdr:row>
      <xdr:rowOff>114300</xdr:rowOff>
    </xdr:to>
    <xdr:pic>
      <xdr:nvPicPr>
        <xdr:cNvPr id="25" name="Grafik 18">
          <a:extLst>
            <a:ext uri="{FF2B5EF4-FFF2-40B4-BE49-F238E27FC236}">
              <a16:creationId xmlns:a16="http://schemas.microsoft.com/office/drawing/2014/main" id="{97A02601-024B-4F90-BEFA-8A0A17373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58813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16</xdr:row>
      <xdr:rowOff>9525</xdr:rowOff>
    </xdr:from>
    <xdr:to>
      <xdr:col>14</xdr:col>
      <xdr:colOff>605790</xdr:colOff>
      <xdr:row>16</xdr:row>
      <xdr:rowOff>114300</xdr:rowOff>
    </xdr:to>
    <xdr:pic>
      <xdr:nvPicPr>
        <xdr:cNvPr id="26" name="Grafik 31">
          <a:extLst>
            <a:ext uri="{FF2B5EF4-FFF2-40B4-BE49-F238E27FC236}">
              <a16:creationId xmlns:a16="http://schemas.microsoft.com/office/drawing/2014/main" id="{2384058B-1306-454F-A856-DC7C710B9F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39300" y="5288280"/>
          <a:ext cx="9144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82</xdr:row>
      <xdr:rowOff>9525</xdr:rowOff>
    </xdr:from>
    <xdr:to>
      <xdr:col>15</xdr:col>
      <xdr:colOff>19050</xdr:colOff>
      <xdr:row>82</xdr:row>
      <xdr:rowOff>114300</xdr:rowOff>
    </xdr:to>
    <xdr:pic>
      <xdr:nvPicPr>
        <xdr:cNvPr id="27" name="Grafik 31">
          <a:extLst>
            <a:ext uri="{FF2B5EF4-FFF2-40B4-BE49-F238E27FC236}">
              <a16:creationId xmlns:a16="http://schemas.microsoft.com/office/drawing/2014/main" id="{28A08D4C-9654-4AF1-B5B4-02E17D64F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64065" y="29738955"/>
          <a:ext cx="10668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30</xdr:row>
      <xdr:rowOff>9525</xdr:rowOff>
    </xdr:from>
    <xdr:to>
      <xdr:col>15</xdr:col>
      <xdr:colOff>19050</xdr:colOff>
      <xdr:row>30</xdr:row>
      <xdr:rowOff>114300</xdr:rowOff>
    </xdr:to>
    <xdr:pic>
      <xdr:nvPicPr>
        <xdr:cNvPr id="28" name="Grafik 31">
          <a:extLst>
            <a:ext uri="{FF2B5EF4-FFF2-40B4-BE49-F238E27FC236}">
              <a16:creationId xmlns:a16="http://schemas.microsoft.com/office/drawing/2014/main" id="{273C4FDE-BD32-4DE4-9862-0E02B7149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64065" y="10136505"/>
          <a:ext cx="10668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48</xdr:row>
      <xdr:rowOff>9525</xdr:rowOff>
    </xdr:from>
    <xdr:to>
      <xdr:col>15</xdr:col>
      <xdr:colOff>19050</xdr:colOff>
      <xdr:row>48</xdr:row>
      <xdr:rowOff>114300</xdr:rowOff>
    </xdr:to>
    <xdr:pic>
      <xdr:nvPicPr>
        <xdr:cNvPr id="29" name="Grafik 18">
          <a:extLst>
            <a:ext uri="{FF2B5EF4-FFF2-40B4-BE49-F238E27FC236}">
              <a16:creationId xmlns:a16="http://schemas.microsoft.com/office/drawing/2014/main" id="{19FE667F-3E78-4E95-BA24-03CBDFAB94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16480155"/>
          <a:ext cx="13144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12</xdr:row>
      <xdr:rowOff>9525</xdr:rowOff>
    </xdr:from>
    <xdr:to>
      <xdr:col>15</xdr:col>
      <xdr:colOff>0</xdr:colOff>
      <xdr:row>12</xdr:row>
      <xdr:rowOff>114300</xdr:rowOff>
    </xdr:to>
    <xdr:pic>
      <xdr:nvPicPr>
        <xdr:cNvPr id="30" name="Grafik 31">
          <a:extLst>
            <a:ext uri="{FF2B5EF4-FFF2-40B4-BE49-F238E27FC236}">
              <a16:creationId xmlns:a16="http://schemas.microsoft.com/office/drawing/2014/main" id="{29A566AB-9618-498C-AD42-2571C40B9B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50730" y="3907155"/>
          <a:ext cx="9144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52</xdr:row>
      <xdr:rowOff>9525</xdr:rowOff>
    </xdr:from>
    <xdr:to>
      <xdr:col>15</xdr:col>
      <xdr:colOff>19050</xdr:colOff>
      <xdr:row>52</xdr:row>
      <xdr:rowOff>114300</xdr:rowOff>
    </xdr:to>
    <xdr:pic>
      <xdr:nvPicPr>
        <xdr:cNvPr id="31" name="Grafik 31">
          <a:extLst>
            <a:ext uri="{FF2B5EF4-FFF2-40B4-BE49-F238E27FC236}">
              <a16:creationId xmlns:a16="http://schemas.microsoft.com/office/drawing/2014/main" id="{98165D17-A562-42AB-A739-575DC075D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64065" y="17889855"/>
          <a:ext cx="10668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533400</xdr:colOff>
      <xdr:row>106</xdr:row>
      <xdr:rowOff>9525</xdr:rowOff>
    </xdr:from>
    <xdr:to>
      <xdr:col>15</xdr:col>
      <xdr:colOff>0</xdr:colOff>
      <xdr:row>106</xdr:row>
      <xdr:rowOff>114300</xdr:rowOff>
    </xdr:to>
    <xdr:pic>
      <xdr:nvPicPr>
        <xdr:cNvPr id="33" name="Grafik 18">
          <a:extLst>
            <a:ext uri="{FF2B5EF4-FFF2-40B4-BE49-F238E27FC236}">
              <a16:creationId xmlns:a16="http://schemas.microsoft.com/office/drawing/2014/main" id="{77F08E4D-E750-4EC3-B087-E247719D2E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8350" y="40483155"/>
          <a:ext cx="10477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5</xdr:row>
      <xdr:rowOff>7620</xdr:rowOff>
    </xdr:from>
    <xdr:to>
      <xdr:col>16</xdr:col>
      <xdr:colOff>5067300</xdr:colOff>
      <xdr:row>5</xdr:row>
      <xdr:rowOff>112395</xdr:rowOff>
    </xdr:to>
    <xdr:pic>
      <xdr:nvPicPr>
        <xdr:cNvPr id="34" name="Grafik 18">
          <a:extLst>
            <a:ext uri="{FF2B5EF4-FFF2-40B4-BE49-F238E27FC236}">
              <a16:creationId xmlns:a16="http://schemas.microsoft.com/office/drawing/2014/main" id="{3C03975E-4022-4634-B43B-4F3430B9E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18105" y="1504950"/>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24</xdr:row>
      <xdr:rowOff>7620</xdr:rowOff>
    </xdr:from>
    <xdr:to>
      <xdr:col>7</xdr:col>
      <xdr:colOff>0</xdr:colOff>
      <xdr:row>24</xdr:row>
      <xdr:rowOff>112395</xdr:rowOff>
    </xdr:to>
    <xdr:pic>
      <xdr:nvPicPr>
        <xdr:cNvPr id="35" name="Grafik 18">
          <a:extLst>
            <a:ext uri="{FF2B5EF4-FFF2-40B4-BE49-F238E27FC236}">
              <a16:creationId xmlns:a16="http://schemas.microsoft.com/office/drawing/2014/main" id="{281DA77A-AFA5-4B10-BBC7-E6912A6AD4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81650" y="804862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1352550</xdr:colOff>
      <xdr:row>24</xdr:row>
      <xdr:rowOff>9525</xdr:rowOff>
    </xdr:from>
    <xdr:to>
      <xdr:col>3</xdr:col>
      <xdr:colOff>0</xdr:colOff>
      <xdr:row>24</xdr:row>
      <xdr:rowOff>114300</xdr:rowOff>
    </xdr:to>
    <xdr:pic>
      <xdr:nvPicPr>
        <xdr:cNvPr id="36" name="Grafik 18">
          <a:extLst>
            <a:ext uri="{FF2B5EF4-FFF2-40B4-BE49-F238E27FC236}">
              <a16:creationId xmlns:a16="http://schemas.microsoft.com/office/drawing/2014/main" id="{FE6C6695-00F1-44CC-9E41-67C829BE8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9315" y="8050530"/>
          <a:ext cx="11049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36</xdr:row>
      <xdr:rowOff>9525</xdr:rowOff>
    </xdr:from>
    <xdr:to>
      <xdr:col>14</xdr:col>
      <xdr:colOff>611505</xdr:colOff>
      <xdr:row>36</xdr:row>
      <xdr:rowOff>114300</xdr:rowOff>
    </xdr:to>
    <xdr:pic>
      <xdr:nvPicPr>
        <xdr:cNvPr id="37" name="Grafik 18">
          <a:extLst>
            <a:ext uri="{FF2B5EF4-FFF2-40B4-BE49-F238E27FC236}">
              <a16:creationId xmlns:a16="http://schemas.microsoft.com/office/drawing/2014/main" id="{66061FAA-2F1D-4439-9E50-4983D6908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5490" y="12251055"/>
          <a:ext cx="10096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121921</xdr:colOff>
      <xdr:row>0</xdr:row>
      <xdr:rowOff>182880</xdr:rowOff>
    </xdr:from>
    <xdr:to>
      <xdr:col>15</xdr:col>
      <xdr:colOff>548641</xdr:colOff>
      <xdr:row>1</xdr:row>
      <xdr:rowOff>213359</xdr:rowOff>
    </xdr:to>
    <xdr:pic>
      <xdr:nvPicPr>
        <xdr:cNvPr id="38" name="Picture 2">
          <a:extLst>
            <a:ext uri="{FF2B5EF4-FFF2-40B4-BE49-F238E27FC236}">
              <a16:creationId xmlns:a16="http://schemas.microsoft.com/office/drawing/2014/main" id="{545ED8C2-AAB1-4CEC-8F8B-A011DEDB6D01}"/>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420101" y="182880"/>
          <a:ext cx="1882140" cy="36575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E699BC81-967A-4B35-801F-D368A5F0B3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384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219075</xdr:colOff>
      <xdr:row>0</xdr:row>
      <xdr:rowOff>171450</xdr:rowOff>
    </xdr:from>
    <xdr:to>
      <xdr:col>9</xdr:col>
      <xdr:colOff>1310640</xdr:colOff>
      <xdr:row>0</xdr:row>
      <xdr:rowOff>480059</xdr:rowOff>
    </xdr:to>
    <xdr:pic>
      <xdr:nvPicPr>
        <xdr:cNvPr id="3" name="Picture 2">
          <a:extLst>
            <a:ext uri="{FF2B5EF4-FFF2-40B4-BE49-F238E27FC236}">
              <a16:creationId xmlns:a16="http://schemas.microsoft.com/office/drawing/2014/main" id="{5D65361B-B82E-47FD-ACC6-6B19D3636F4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34375" y="171450"/>
          <a:ext cx="1695450" cy="3238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40</xdr:col>
      <xdr:colOff>9525</xdr:colOff>
      <xdr:row>0</xdr:row>
      <xdr:rowOff>0</xdr:rowOff>
    </xdr:from>
    <xdr:ext cx="2247736" cy="833438"/>
    <xdr:pic>
      <xdr:nvPicPr>
        <xdr:cNvPr id="2" name="Grafik 1">
          <a:extLst>
            <a:ext uri="{FF2B5EF4-FFF2-40B4-BE49-F238E27FC236}">
              <a16:creationId xmlns:a16="http://schemas.microsoft.com/office/drawing/2014/main" id="{785DCE4F-02B5-402D-95A9-62EB38D3A5C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036" b="23077"/>
        <a:stretch/>
      </xdr:blipFill>
      <xdr:spPr>
        <a:xfrm>
          <a:off x="25565100" y="114300"/>
          <a:ext cx="2247736" cy="833438"/>
        </a:xfrm>
        <a:prstGeom prst="rect">
          <a:avLst/>
        </a:prstGeom>
      </xdr:spPr>
    </xdr:pic>
    <xdr:clientData/>
  </xdr:oneCellAnchor>
  <xdr:oneCellAnchor>
    <xdr:from>
      <xdr:col>40</xdr:col>
      <xdr:colOff>9525</xdr:colOff>
      <xdr:row>0</xdr:row>
      <xdr:rowOff>0</xdr:rowOff>
    </xdr:from>
    <xdr:ext cx="2247736" cy="833438"/>
    <xdr:pic>
      <xdr:nvPicPr>
        <xdr:cNvPr id="3" name="Grafik 2">
          <a:extLst>
            <a:ext uri="{FF2B5EF4-FFF2-40B4-BE49-F238E27FC236}">
              <a16:creationId xmlns:a16="http://schemas.microsoft.com/office/drawing/2014/main" id="{90E469F6-0F1A-4CA4-A05F-CAE998AFA96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036" b="23077"/>
        <a:stretch/>
      </xdr:blipFill>
      <xdr:spPr>
        <a:xfrm>
          <a:off x="25565100" y="114300"/>
          <a:ext cx="2247736" cy="833438"/>
        </a:xfrm>
        <a:prstGeom prst="rect">
          <a:avLst/>
        </a:prstGeom>
      </xdr:spPr>
    </xdr:pic>
    <xdr:clientData/>
  </xdr:oneCellAnchor>
  <xdr:twoCellAnchor editAs="oneCell">
    <xdr:from>
      <xdr:col>8</xdr:col>
      <xdr:colOff>1038225</xdr:colOff>
      <xdr:row>0</xdr:row>
      <xdr:rowOff>123825</xdr:rowOff>
    </xdr:from>
    <xdr:to>
      <xdr:col>9</xdr:col>
      <xdr:colOff>1219200</xdr:colOff>
      <xdr:row>0</xdr:row>
      <xdr:rowOff>445769</xdr:rowOff>
    </xdr:to>
    <xdr:pic>
      <xdr:nvPicPr>
        <xdr:cNvPr id="5" name="Picture 2">
          <a:extLst>
            <a:ext uri="{FF2B5EF4-FFF2-40B4-BE49-F238E27FC236}">
              <a16:creationId xmlns:a16="http://schemas.microsoft.com/office/drawing/2014/main" id="{0B02EF6B-00DA-478E-B287-E7B8A588DAA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972550" y="123825"/>
          <a:ext cx="1695450" cy="32384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1017270</xdr:colOff>
      <xdr:row>0</xdr:row>
      <xdr:rowOff>238126</xdr:rowOff>
    </xdr:from>
    <xdr:to>
      <xdr:col>10</xdr:col>
      <xdr:colOff>97155</xdr:colOff>
      <xdr:row>1</xdr:row>
      <xdr:rowOff>167640</xdr:rowOff>
    </xdr:to>
    <xdr:pic>
      <xdr:nvPicPr>
        <xdr:cNvPr id="2" name="Picture 2">
          <a:extLst>
            <a:ext uri="{FF2B5EF4-FFF2-40B4-BE49-F238E27FC236}">
              <a16:creationId xmlns:a16="http://schemas.microsoft.com/office/drawing/2014/main" id="{7D07FC86-F6F4-48A0-B901-F9F4BDF17A2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94445" y="238126"/>
          <a:ext cx="1845945" cy="390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1905000</xdr:colOff>
      <xdr:row>0</xdr:row>
      <xdr:rowOff>85725</xdr:rowOff>
    </xdr:from>
    <xdr:to>
      <xdr:col>9</xdr:col>
      <xdr:colOff>3615690</xdr:colOff>
      <xdr:row>1</xdr:row>
      <xdr:rowOff>148589</xdr:rowOff>
    </xdr:to>
    <xdr:pic>
      <xdr:nvPicPr>
        <xdr:cNvPr id="4" name="Picture 2">
          <a:extLst>
            <a:ext uri="{FF2B5EF4-FFF2-40B4-BE49-F238E27FC236}">
              <a16:creationId xmlns:a16="http://schemas.microsoft.com/office/drawing/2014/main" id="{E78B3A87-1586-4602-A9C6-1EDF692EC6A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16500" y="85725"/>
          <a:ext cx="1695450" cy="32384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1028700</xdr:colOff>
      <xdr:row>0</xdr:row>
      <xdr:rowOff>200025</xdr:rowOff>
    </xdr:from>
    <xdr:to>
      <xdr:col>9</xdr:col>
      <xdr:colOff>1202055</xdr:colOff>
      <xdr:row>1</xdr:row>
      <xdr:rowOff>57149</xdr:rowOff>
    </xdr:to>
    <xdr:pic>
      <xdr:nvPicPr>
        <xdr:cNvPr id="2" name="Picture 2">
          <a:extLst>
            <a:ext uri="{FF2B5EF4-FFF2-40B4-BE49-F238E27FC236}">
              <a16:creationId xmlns:a16="http://schemas.microsoft.com/office/drawing/2014/main" id="{0A54CAB0-5BB8-420D-9414-3AFEB995FEE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96350" y="200025"/>
          <a:ext cx="1695450" cy="32384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1047750</xdr:colOff>
      <xdr:row>0</xdr:row>
      <xdr:rowOff>161925</xdr:rowOff>
    </xdr:from>
    <xdr:to>
      <xdr:col>9</xdr:col>
      <xdr:colOff>1238250</xdr:colOff>
      <xdr:row>0</xdr:row>
      <xdr:rowOff>478154</xdr:rowOff>
    </xdr:to>
    <xdr:pic>
      <xdr:nvPicPr>
        <xdr:cNvPr id="5" name="Picture 2">
          <a:extLst>
            <a:ext uri="{FF2B5EF4-FFF2-40B4-BE49-F238E27FC236}">
              <a16:creationId xmlns:a16="http://schemas.microsoft.com/office/drawing/2014/main" id="{0721A57A-6689-427E-B619-26D8AB95F1B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10650" y="161925"/>
          <a:ext cx="1695450" cy="32384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1019175</xdr:colOff>
      <xdr:row>0</xdr:row>
      <xdr:rowOff>180975</xdr:rowOff>
    </xdr:from>
    <xdr:to>
      <xdr:col>9</xdr:col>
      <xdr:colOff>1200150</xdr:colOff>
      <xdr:row>1</xdr:row>
      <xdr:rowOff>114299</xdr:rowOff>
    </xdr:to>
    <xdr:pic>
      <xdr:nvPicPr>
        <xdr:cNvPr id="2" name="Picture 2">
          <a:extLst>
            <a:ext uri="{FF2B5EF4-FFF2-40B4-BE49-F238E27FC236}">
              <a16:creationId xmlns:a16="http://schemas.microsoft.com/office/drawing/2014/main" id="{879E2942-A50C-46CA-BD89-F7CB3DAA416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91600" y="180975"/>
          <a:ext cx="1695450" cy="32384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1038225</xdr:colOff>
      <xdr:row>0</xdr:row>
      <xdr:rowOff>180975</xdr:rowOff>
    </xdr:from>
    <xdr:to>
      <xdr:col>9</xdr:col>
      <xdr:colOff>1219200</xdr:colOff>
      <xdr:row>1</xdr:row>
      <xdr:rowOff>95249</xdr:rowOff>
    </xdr:to>
    <xdr:pic>
      <xdr:nvPicPr>
        <xdr:cNvPr id="2" name="Picture 2">
          <a:extLst>
            <a:ext uri="{FF2B5EF4-FFF2-40B4-BE49-F238E27FC236}">
              <a16:creationId xmlns:a16="http://schemas.microsoft.com/office/drawing/2014/main" id="{B3207B01-ECA1-4356-8104-7A34D9A4BAF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82075" y="180975"/>
          <a:ext cx="1695450" cy="32384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962025</xdr:colOff>
      <xdr:row>0</xdr:row>
      <xdr:rowOff>152400</xdr:rowOff>
    </xdr:from>
    <xdr:to>
      <xdr:col>9</xdr:col>
      <xdr:colOff>1143000</xdr:colOff>
      <xdr:row>1</xdr:row>
      <xdr:rowOff>41909</xdr:rowOff>
    </xdr:to>
    <xdr:pic>
      <xdr:nvPicPr>
        <xdr:cNvPr id="2" name="Picture 2">
          <a:extLst>
            <a:ext uri="{FF2B5EF4-FFF2-40B4-BE49-F238E27FC236}">
              <a16:creationId xmlns:a16="http://schemas.microsoft.com/office/drawing/2014/main" id="{5D625322-FF8C-434E-9632-CDD50B611B4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91600" y="266700"/>
          <a:ext cx="1695450" cy="32384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1009650</xdr:colOff>
      <xdr:row>0</xdr:row>
      <xdr:rowOff>180975</xdr:rowOff>
    </xdr:from>
    <xdr:to>
      <xdr:col>9</xdr:col>
      <xdr:colOff>1190625</xdr:colOff>
      <xdr:row>1</xdr:row>
      <xdr:rowOff>34289</xdr:rowOff>
    </xdr:to>
    <xdr:pic>
      <xdr:nvPicPr>
        <xdr:cNvPr id="2" name="Picture 2">
          <a:extLst>
            <a:ext uri="{FF2B5EF4-FFF2-40B4-BE49-F238E27FC236}">
              <a16:creationId xmlns:a16="http://schemas.microsoft.com/office/drawing/2014/main" id="{64F44CB2-94C9-490B-ABFD-5062313142E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96400" y="180975"/>
          <a:ext cx="1695450" cy="32384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1009650</xdr:colOff>
      <xdr:row>0</xdr:row>
      <xdr:rowOff>180975</xdr:rowOff>
    </xdr:from>
    <xdr:to>
      <xdr:col>9</xdr:col>
      <xdr:colOff>1196340</xdr:colOff>
      <xdr:row>1</xdr:row>
      <xdr:rowOff>26669</xdr:rowOff>
    </xdr:to>
    <xdr:pic>
      <xdr:nvPicPr>
        <xdr:cNvPr id="2" name="Picture 2">
          <a:extLst>
            <a:ext uri="{FF2B5EF4-FFF2-40B4-BE49-F238E27FC236}">
              <a16:creationId xmlns:a16="http://schemas.microsoft.com/office/drawing/2014/main" id="{51A0813E-2271-41AA-B932-2B2A9CCDD56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96400" y="180975"/>
          <a:ext cx="1695450" cy="31051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1028700</xdr:colOff>
      <xdr:row>0</xdr:row>
      <xdr:rowOff>161925</xdr:rowOff>
    </xdr:from>
    <xdr:to>
      <xdr:col>9</xdr:col>
      <xdr:colOff>1209675</xdr:colOff>
      <xdr:row>1</xdr:row>
      <xdr:rowOff>95249</xdr:rowOff>
    </xdr:to>
    <xdr:pic>
      <xdr:nvPicPr>
        <xdr:cNvPr id="2" name="Picture 2">
          <a:extLst>
            <a:ext uri="{FF2B5EF4-FFF2-40B4-BE49-F238E27FC236}">
              <a16:creationId xmlns:a16="http://schemas.microsoft.com/office/drawing/2014/main" id="{BAC4889A-EA61-479A-9253-F4CADB2D755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01125" y="161925"/>
          <a:ext cx="1695450" cy="32384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971550</xdr:colOff>
      <xdr:row>0</xdr:row>
      <xdr:rowOff>142875</xdr:rowOff>
    </xdr:from>
    <xdr:to>
      <xdr:col>9</xdr:col>
      <xdr:colOff>1158240</xdr:colOff>
      <xdr:row>1</xdr:row>
      <xdr:rowOff>78104</xdr:rowOff>
    </xdr:to>
    <xdr:pic>
      <xdr:nvPicPr>
        <xdr:cNvPr id="2" name="Picture 2">
          <a:extLst>
            <a:ext uri="{FF2B5EF4-FFF2-40B4-BE49-F238E27FC236}">
              <a16:creationId xmlns:a16="http://schemas.microsoft.com/office/drawing/2014/main" id="{2155DEC0-BC62-4F39-962F-C9CB021E56A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53500" y="142875"/>
          <a:ext cx="1695450" cy="32384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819150</xdr:colOff>
      <xdr:row>0</xdr:row>
      <xdr:rowOff>133350</xdr:rowOff>
    </xdr:from>
    <xdr:to>
      <xdr:col>9</xdr:col>
      <xdr:colOff>1000125</xdr:colOff>
      <xdr:row>1</xdr:row>
      <xdr:rowOff>19049</xdr:rowOff>
    </xdr:to>
    <xdr:pic>
      <xdr:nvPicPr>
        <xdr:cNvPr id="2" name="Picture 2">
          <a:extLst>
            <a:ext uri="{FF2B5EF4-FFF2-40B4-BE49-F238E27FC236}">
              <a16:creationId xmlns:a16="http://schemas.microsoft.com/office/drawing/2014/main" id="{A22BB004-1AEB-4B54-BC28-0CA3ABC8351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25025" y="247650"/>
          <a:ext cx="1695450" cy="3238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1924050</xdr:colOff>
      <xdr:row>0</xdr:row>
      <xdr:rowOff>95250</xdr:rowOff>
    </xdr:from>
    <xdr:to>
      <xdr:col>9</xdr:col>
      <xdr:colOff>3619500</xdr:colOff>
      <xdr:row>1</xdr:row>
      <xdr:rowOff>99059</xdr:rowOff>
    </xdr:to>
    <xdr:pic>
      <xdr:nvPicPr>
        <xdr:cNvPr id="3" name="Picture 2">
          <a:extLst>
            <a:ext uri="{FF2B5EF4-FFF2-40B4-BE49-F238E27FC236}">
              <a16:creationId xmlns:a16="http://schemas.microsoft.com/office/drawing/2014/main" id="{0923153B-1662-44C0-AD1D-69BAF5344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35550" y="95250"/>
          <a:ext cx="1695450" cy="323849"/>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8</xdr:col>
      <xdr:colOff>1000125</xdr:colOff>
      <xdr:row>0</xdr:row>
      <xdr:rowOff>161925</xdr:rowOff>
    </xdr:from>
    <xdr:to>
      <xdr:col>9</xdr:col>
      <xdr:colOff>1181100</xdr:colOff>
      <xdr:row>1</xdr:row>
      <xdr:rowOff>76199</xdr:rowOff>
    </xdr:to>
    <xdr:pic>
      <xdr:nvPicPr>
        <xdr:cNvPr id="2" name="Picture 2">
          <a:extLst>
            <a:ext uri="{FF2B5EF4-FFF2-40B4-BE49-F238E27FC236}">
              <a16:creationId xmlns:a16="http://schemas.microsoft.com/office/drawing/2014/main" id="{0D8D2816-0DE6-4A09-AAF3-3E79CD6AFE4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2175" y="161925"/>
          <a:ext cx="1695450" cy="32384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1019175</xdr:colOff>
      <xdr:row>0</xdr:row>
      <xdr:rowOff>133350</xdr:rowOff>
    </xdr:from>
    <xdr:to>
      <xdr:col>9</xdr:col>
      <xdr:colOff>1196340</xdr:colOff>
      <xdr:row>1</xdr:row>
      <xdr:rowOff>40004</xdr:rowOff>
    </xdr:to>
    <xdr:pic>
      <xdr:nvPicPr>
        <xdr:cNvPr id="2" name="Picture 2">
          <a:extLst>
            <a:ext uri="{FF2B5EF4-FFF2-40B4-BE49-F238E27FC236}">
              <a16:creationId xmlns:a16="http://schemas.microsoft.com/office/drawing/2014/main" id="{8D613655-8CFE-4C68-86B9-A6B1F918908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43975" y="133350"/>
          <a:ext cx="1695450" cy="32384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1019175</xdr:colOff>
      <xdr:row>0</xdr:row>
      <xdr:rowOff>142875</xdr:rowOff>
    </xdr:from>
    <xdr:to>
      <xdr:col>9</xdr:col>
      <xdr:colOff>1200150</xdr:colOff>
      <xdr:row>1</xdr:row>
      <xdr:rowOff>41909</xdr:rowOff>
    </xdr:to>
    <xdr:pic>
      <xdr:nvPicPr>
        <xdr:cNvPr id="2" name="Picture 2">
          <a:extLst>
            <a:ext uri="{FF2B5EF4-FFF2-40B4-BE49-F238E27FC236}">
              <a16:creationId xmlns:a16="http://schemas.microsoft.com/office/drawing/2014/main" id="{6059C98C-E088-4C09-9D13-C9E5ED527E4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29675" y="142875"/>
          <a:ext cx="1695450" cy="32384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1038225</xdr:colOff>
      <xdr:row>0</xdr:row>
      <xdr:rowOff>133350</xdr:rowOff>
    </xdr:from>
    <xdr:to>
      <xdr:col>9</xdr:col>
      <xdr:colOff>1219200</xdr:colOff>
      <xdr:row>1</xdr:row>
      <xdr:rowOff>51434</xdr:rowOff>
    </xdr:to>
    <xdr:pic>
      <xdr:nvPicPr>
        <xdr:cNvPr id="2" name="Picture 2">
          <a:extLst>
            <a:ext uri="{FF2B5EF4-FFF2-40B4-BE49-F238E27FC236}">
              <a16:creationId xmlns:a16="http://schemas.microsoft.com/office/drawing/2014/main" id="{CCB65466-3818-4F5D-A358-1F58605B159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82225" y="133350"/>
          <a:ext cx="1695450" cy="32384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8</xdr:col>
      <xdr:colOff>1074420</xdr:colOff>
      <xdr:row>0</xdr:row>
      <xdr:rowOff>200025</xdr:rowOff>
    </xdr:from>
    <xdr:to>
      <xdr:col>9</xdr:col>
      <xdr:colOff>1183005</xdr:colOff>
      <xdr:row>1</xdr:row>
      <xdr:rowOff>20955</xdr:rowOff>
    </xdr:to>
    <xdr:pic>
      <xdr:nvPicPr>
        <xdr:cNvPr id="4" name="Picture 2">
          <a:extLst>
            <a:ext uri="{FF2B5EF4-FFF2-40B4-BE49-F238E27FC236}">
              <a16:creationId xmlns:a16="http://schemas.microsoft.com/office/drawing/2014/main" id="{D5AA97C9-66DC-4B35-8AE4-CF58FD21B4F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70820" y="200025"/>
          <a:ext cx="1663065" cy="302895"/>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8</xdr:col>
      <xdr:colOff>822960</xdr:colOff>
      <xdr:row>0</xdr:row>
      <xdr:rowOff>200025</xdr:rowOff>
    </xdr:from>
    <xdr:to>
      <xdr:col>9</xdr:col>
      <xdr:colOff>1234440</xdr:colOff>
      <xdr:row>1</xdr:row>
      <xdr:rowOff>129540</xdr:rowOff>
    </xdr:to>
    <xdr:pic>
      <xdr:nvPicPr>
        <xdr:cNvPr id="4" name="Picture 2">
          <a:extLst>
            <a:ext uri="{FF2B5EF4-FFF2-40B4-BE49-F238E27FC236}">
              <a16:creationId xmlns:a16="http://schemas.microsoft.com/office/drawing/2014/main" id="{19935BF9-167B-4FBC-AA21-753D840EB4E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87840" y="200025"/>
          <a:ext cx="1960245" cy="379095"/>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967740</xdr:colOff>
      <xdr:row>0</xdr:row>
      <xdr:rowOff>200025</xdr:rowOff>
    </xdr:from>
    <xdr:to>
      <xdr:col>9</xdr:col>
      <xdr:colOff>1234440</xdr:colOff>
      <xdr:row>1</xdr:row>
      <xdr:rowOff>15240</xdr:rowOff>
    </xdr:to>
    <xdr:pic>
      <xdr:nvPicPr>
        <xdr:cNvPr id="4" name="Picture 2">
          <a:extLst>
            <a:ext uri="{FF2B5EF4-FFF2-40B4-BE49-F238E27FC236}">
              <a16:creationId xmlns:a16="http://schemas.microsoft.com/office/drawing/2014/main" id="{F46A74D2-CD48-4F1B-9679-312F284918B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14460" y="200025"/>
          <a:ext cx="1815465" cy="34099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8</xdr:col>
      <xdr:colOff>1028700</xdr:colOff>
      <xdr:row>0</xdr:row>
      <xdr:rowOff>200025</xdr:rowOff>
    </xdr:from>
    <xdr:to>
      <xdr:col>9</xdr:col>
      <xdr:colOff>1234440</xdr:colOff>
      <xdr:row>1</xdr:row>
      <xdr:rowOff>91440</xdr:rowOff>
    </xdr:to>
    <xdr:pic>
      <xdr:nvPicPr>
        <xdr:cNvPr id="4" name="Picture 2">
          <a:extLst>
            <a:ext uri="{FF2B5EF4-FFF2-40B4-BE49-F238E27FC236}">
              <a16:creationId xmlns:a16="http://schemas.microsoft.com/office/drawing/2014/main" id="{0203C2D1-D197-4542-86F8-CF6DBE1749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5420" y="200025"/>
          <a:ext cx="1754505" cy="340995"/>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8</xdr:col>
      <xdr:colOff>1394460</xdr:colOff>
      <xdr:row>0</xdr:row>
      <xdr:rowOff>123825</xdr:rowOff>
    </xdr:from>
    <xdr:to>
      <xdr:col>9</xdr:col>
      <xdr:colOff>1887855</xdr:colOff>
      <xdr:row>0</xdr:row>
      <xdr:rowOff>476250</xdr:rowOff>
    </xdr:to>
    <xdr:pic>
      <xdr:nvPicPr>
        <xdr:cNvPr id="4" name="Picture 2">
          <a:extLst>
            <a:ext uri="{FF2B5EF4-FFF2-40B4-BE49-F238E27FC236}">
              <a16:creationId xmlns:a16="http://schemas.microsoft.com/office/drawing/2014/main" id="{CC2FF809-DC16-46C2-8A47-CF00CEE57E1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66120" y="123825"/>
          <a:ext cx="2059305" cy="34861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8</xdr:col>
      <xdr:colOff>944880</xdr:colOff>
      <xdr:row>0</xdr:row>
      <xdr:rowOff>200025</xdr:rowOff>
    </xdr:from>
    <xdr:to>
      <xdr:col>9</xdr:col>
      <xdr:colOff>1238250</xdr:colOff>
      <xdr:row>1</xdr:row>
      <xdr:rowOff>95250</xdr:rowOff>
    </xdr:to>
    <xdr:pic>
      <xdr:nvPicPr>
        <xdr:cNvPr id="4" name="Picture 2">
          <a:extLst>
            <a:ext uri="{FF2B5EF4-FFF2-40B4-BE49-F238E27FC236}">
              <a16:creationId xmlns:a16="http://schemas.microsoft.com/office/drawing/2014/main" id="{E1A2FE56-D514-4BE9-B42E-67251109357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91600" y="200025"/>
          <a:ext cx="1838325" cy="3486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2724150</xdr:colOff>
      <xdr:row>0</xdr:row>
      <xdr:rowOff>91440</xdr:rowOff>
    </xdr:from>
    <xdr:to>
      <xdr:col>3</xdr:col>
      <xdr:colOff>4396740</xdr:colOff>
      <xdr:row>1</xdr:row>
      <xdr:rowOff>135254</xdr:rowOff>
    </xdr:to>
    <xdr:pic>
      <xdr:nvPicPr>
        <xdr:cNvPr id="2" name="Picture 2">
          <a:extLst>
            <a:ext uri="{FF2B5EF4-FFF2-40B4-BE49-F238E27FC236}">
              <a16:creationId xmlns:a16="http://schemas.microsoft.com/office/drawing/2014/main" id="{4FC9540E-C524-43D7-9C6B-65100E785A3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19975" y="91440"/>
          <a:ext cx="1691640" cy="33146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8</xdr:col>
      <xdr:colOff>1082040</xdr:colOff>
      <xdr:row>0</xdr:row>
      <xdr:rowOff>200025</xdr:rowOff>
    </xdr:from>
    <xdr:to>
      <xdr:col>9</xdr:col>
      <xdr:colOff>1238250</xdr:colOff>
      <xdr:row>0</xdr:row>
      <xdr:rowOff>512445</xdr:rowOff>
    </xdr:to>
    <xdr:pic>
      <xdr:nvPicPr>
        <xdr:cNvPr id="2" name="Picture 2">
          <a:extLst>
            <a:ext uri="{FF2B5EF4-FFF2-40B4-BE49-F238E27FC236}">
              <a16:creationId xmlns:a16="http://schemas.microsoft.com/office/drawing/2014/main" id="{67FFC981-575B-4C3C-9891-94E7870903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44000" y="201930"/>
          <a:ext cx="1704975" cy="31051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8</xdr:col>
      <xdr:colOff>1127760</xdr:colOff>
      <xdr:row>0</xdr:row>
      <xdr:rowOff>200025</xdr:rowOff>
    </xdr:from>
    <xdr:to>
      <xdr:col>9</xdr:col>
      <xdr:colOff>1234440</xdr:colOff>
      <xdr:row>0</xdr:row>
      <xdr:rowOff>533400</xdr:rowOff>
    </xdr:to>
    <xdr:pic>
      <xdr:nvPicPr>
        <xdr:cNvPr id="4" name="Picture 2">
          <a:extLst>
            <a:ext uri="{FF2B5EF4-FFF2-40B4-BE49-F238E27FC236}">
              <a16:creationId xmlns:a16="http://schemas.microsoft.com/office/drawing/2014/main" id="{D94BA480-459C-4AFA-8F6C-1CDBDB20C71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13720" y="200025"/>
          <a:ext cx="1655445" cy="333375"/>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8</xdr:col>
      <xdr:colOff>1143000</xdr:colOff>
      <xdr:row>0</xdr:row>
      <xdr:rowOff>200025</xdr:rowOff>
    </xdr:from>
    <xdr:to>
      <xdr:col>9</xdr:col>
      <xdr:colOff>1234440</xdr:colOff>
      <xdr:row>0</xdr:row>
      <xdr:rowOff>478155</xdr:rowOff>
    </xdr:to>
    <xdr:pic>
      <xdr:nvPicPr>
        <xdr:cNvPr id="4" name="Picture 2">
          <a:extLst>
            <a:ext uri="{FF2B5EF4-FFF2-40B4-BE49-F238E27FC236}">
              <a16:creationId xmlns:a16="http://schemas.microsoft.com/office/drawing/2014/main" id="{B572320E-E854-46B7-BFB3-E0C853BC505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95460" y="200025"/>
          <a:ext cx="1640205" cy="287655"/>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9</xdr:col>
      <xdr:colOff>1310640</xdr:colOff>
      <xdr:row>0</xdr:row>
      <xdr:rowOff>190500</xdr:rowOff>
    </xdr:from>
    <xdr:to>
      <xdr:col>9</xdr:col>
      <xdr:colOff>3124200</xdr:colOff>
      <xdr:row>0</xdr:row>
      <xdr:rowOff>510540</xdr:rowOff>
    </xdr:to>
    <xdr:pic>
      <xdr:nvPicPr>
        <xdr:cNvPr id="4" name="Picture 2">
          <a:extLst>
            <a:ext uri="{FF2B5EF4-FFF2-40B4-BE49-F238E27FC236}">
              <a16:creationId xmlns:a16="http://schemas.microsoft.com/office/drawing/2014/main" id="{19515800-BB72-4AD0-9600-1F9BFE090A2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11840" y="190500"/>
          <a:ext cx="1813560" cy="327660"/>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9</xdr:col>
      <xdr:colOff>0</xdr:colOff>
      <xdr:row>0</xdr:row>
      <xdr:rowOff>190500</xdr:rowOff>
    </xdr:from>
    <xdr:to>
      <xdr:col>10</xdr:col>
      <xdr:colOff>19050</xdr:colOff>
      <xdr:row>0</xdr:row>
      <xdr:rowOff>495300</xdr:rowOff>
    </xdr:to>
    <xdr:pic>
      <xdr:nvPicPr>
        <xdr:cNvPr id="4" name="Picture 2">
          <a:extLst>
            <a:ext uri="{FF2B5EF4-FFF2-40B4-BE49-F238E27FC236}">
              <a16:creationId xmlns:a16="http://schemas.microsoft.com/office/drawing/2014/main" id="{6B105C77-DB9B-4AEE-B763-7A37B1B609F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005060" y="190500"/>
          <a:ext cx="1741170" cy="304800"/>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9</xdr:col>
      <xdr:colOff>1554479</xdr:colOff>
      <xdr:row>0</xdr:row>
      <xdr:rowOff>190500</xdr:rowOff>
    </xdr:from>
    <xdr:to>
      <xdr:col>9</xdr:col>
      <xdr:colOff>3145154</xdr:colOff>
      <xdr:row>1</xdr:row>
      <xdr:rowOff>15240</xdr:rowOff>
    </xdr:to>
    <xdr:pic>
      <xdr:nvPicPr>
        <xdr:cNvPr id="4" name="Picture 2">
          <a:extLst>
            <a:ext uri="{FF2B5EF4-FFF2-40B4-BE49-F238E27FC236}">
              <a16:creationId xmlns:a16="http://schemas.microsoft.com/office/drawing/2014/main" id="{4D8F3972-3395-498C-82AE-6DB3ECCABF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55679" y="190500"/>
          <a:ext cx="1579245" cy="304800"/>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3028950</xdr:colOff>
      <xdr:row>1</xdr:row>
      <xdr:rowOff>58420</xdr:rowOff>
    </xdr:to>
    <xdr:pic>
      <xdr:nvPicPr>
        <xdr:cNvPr id="4" name="Picture 2">
          <a:extLst>
            <a:ext uri="{FF2B5EF4-FFF2-40B4-BE49-F238E27FC236}">
              <a16:creationId xmlns:a16="http://schemas.microsoft.com/office/drawing/2014/main" id="{AC007038-374F-4485-A1C8-149DFFD921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8</xdr:col>
      <xdr:colOff>777240</xdr:colOff>
      <xdr:row>0</xdr:row>
      <xdr:rowOff>272415</xdr:rowOff>
    </xdr:from>
    <xdr:to>
      <xdr:col>9</xdr:col>
      <xdr:colOff>701040</xdr:colOff>
      <xdr:row>1</xdr:row>
      <xdr:rowOff>53340</xdr:rowOff>
    </xdr:to>
    <xdr:pic>
      <xdr:nvPicPr>
        <xdr:cNvPr id="4" name="Picture 2">
          <a:extLst>
            <a:ext uri="{FF2B5EF4-FFF2-40B4-BE49-F238E27FC236}">
              <a16:creationId xmlns:a16="http://schemas.microsoft.com/office/drawing/2014/main" id="{49A4A0B2-6E25-4D82-8BA2-97D01D99E47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23960" y="272415"/>
          <a:ext cx="1470660" cy="283845"/>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9</xdr:col>
      <xdr:colOff>1348739</xdr:colOff>
      <xdr:row>0</xdr:row>
      <xdr:rowOff>152400</xdr:rowOff>
    </xdr:from>
    <xdr:to>
      <xdr:col>9</xdr:col>
      <xdr:colOff>3027044</xdr:colOff>
      <xdr:row>0</xdr:row>
      <xdr:rowOff>512445</xdr:rowOff>
    </xdr:to>
    <xdr:pic>
      <xdr:nvPicPr>
        <xdr:cNvPr id="4" name="Picture 2">
          <a:extLst>
            <a:ext uri="{FF2B5EF4-FFF2-40B4-BE49-F238E27FC236}">
              <a16:creationId xmlns:a16="http://schemas.microsoft.com/office/drawing/2014/main" id="{E358669C-43D9-45DA-A0CE-C2213858E9C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49939" y="152400"/>
          <a:ext cx="1670685" cy="37338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3025140</xdr:colOff>
      <xdr:row>1</xdr:row>
      <xdr:rowOff>134620</xdr:rowOff>
    </xdr:to>
    <xdr:pic>
      <xdr:nvPicPr>
        <xdr:cNvPr id="4" name="Picture 2">
          <a:extLst>
            <a:ext uri="{FF2B5EF4-FFF2-40B4-BE49-F238E27FC236}">
              <a16:creationId xmlns:a16="http://schemas.microsoft.com/office/drawing/2014/main" id="{CC18E741-366D-4F48-A961-B55D38F7F49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5305425</xdr:colOff>
      <xdr:row>0</xdr:row>
      <xdr:rowOff>85725</xdr:rowOff>
    </xdr:from>
    <xdr:to>
      <xdr:col>4</xdr:col>
      <xdr:colOff>6993800</xdr:colOff>
      <xdr:row>1</xdr:row>
      <xdr:rowOff>55244</xdr:rowOff>
    </xdr:to>
    <xdr:pic>
      <xdr:nvPicPr>
        <xdr:cNvPr id="2" name="Picture 2">
          <a:extLst>
            <a:ext uri="{FF2B5EF4-FFF2-40B4-BE49-F238E27FC236}">
              <a16:creationId xmlns:a16="http://schemas.microsoft.com/office/drawing/2014/main" id="{C29D6E60-A9D8-4236-8182-7E99B15FB4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89280" y="87630"/>
          <a:ext cx="1682115" cy="333374"/>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3025140</xdr:colOff>
      <xdr:row>1</xdr:row>
      <xdr:rowOff>22225</xdr:rowOff>
    </xdr:to>
    <xdr:pic>
      <xdr:nvPicPr>
        <xdr:cNvPr id="4" name="Picture 2">
          <a:extLst>
            <a:ext uri="{FF2B5EF4-FFF2-40B4-BE49-F238E27FC236}">
              <a16:creationId xmlns:a16="http://schemas.microsoft.com/office/drawing/2014/main" id="{33754B75-90A7-49F9-AC48-6B1B1BE4742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3028950</xdr:colOff>
      <xdr:row>1</xdr:row>
      <xdr:rowOff>39370</xdr:rowOff>
    </xdr:to>
    <xdr:pic>
      <xdr:nvPicPr>
        <xdr:cNvPr id="4" name="Picture 2">
          <a:extLst>
            <a:ext uri="{FF2B5EF4-FFF2-40B4-BE49-F238E27FC236}">
              <a16:creationId xmlns:a16="http://schemas.microsoft.com/office/drawing/2014/main" id="{3EEFEB74-4916-49EB-AED2-753A9852005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9</xdr:col>
      <xdr:colOff>495300</xdr:colOff>
      <xdr:row>0</xdr:row>
      <xdr:rowOff>152400</xdr:rowOff>
    </xdr:from>
    <xdr:to>
      <xdr:col>12</xdr:col>
      <xdr:colOff>240030</xdr:colOff>
      <xdr:row>1</xdr:row>
      <xdr:rowOff>213360</xdr:rowOff>
    </xdr:to>
    <xdr:pic>
      <xdr:nvPicPr>
        <xdr:cNvPr id="2" name="Picture 2">
          <a:extLst>
            <a:ext uri="{FF2B5EF4-FFF2-40B4-BE49-F238E27FC236}">
              <a16:creationId xmlns:a16="http://schemas.microsoft.com/office/drawing/2014/main" id="{7F78FCCD-34F5-4C86-AEDA-BF66E30DF8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026140" y="152400"/>
          <a:ext cx="2533650" cy="480060"/>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209550</xdr:rowOff>
    </xdr:to>
    <xdr:pic>
      <xdr:nvPicPr>
        <xdr:cNvPr id="2" name="Picture 2">
          <a:extLst>
            <a:ext uri="{FF2B5EF4-FFF2-40B4-BE49-F238E27FC236}">
              <a16:creationId xmlns:a16="http://schemas.microsoft.com/office/drawing/2014/main" id="{A4565572-59CF-470A-8FC7-91F64DC573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55880" y="152400"/>
          <a:ext cx="2533650" cy="476250"/>
        </a:xfrm>
        <a:prstGeom prst="rect">
          <a:avLst/>
        </a:prstGeom>
      </xdr:spPr>
    </xdr:pic>
    <xdr:clientData/>
  </xdr:twoCellAnchor>
  <xdr:twoCellAnchor editAs="oneCell">
    <xdr:from>
      <xdr:col>0</xdr:col>
      <xdr:colOff>201931</xdr:colOff>
      <xdr:row>42</xdr:row>
      <xdr:rowOff>388620</xdr:rowOff>
    </xdr:from>
    <xdr:to>
      <xdr:col>4</xdr:col>
      <xdr:colOff>893446</xdr:colOff>
      <xdr:row>42</xdr:row>
      <xdr:rowOff>2878958</xdr:rowOff>
    </xdr:to>
    <xdr:pic>
      <xdr:nvPicPr>
        <xdr:cNvPr id="3" name="Grafik 2">
          <a:extLst>
            <a:ext uri="{FF2B5EF4-FFF2-40B4-BE49-F238E27FC236}">
              <a16:creationId xmlns:a16="http://schemas.microsoft.com/office/drawing/2014/main" id="{ABF842C4-7921-43D3-9840-0D67563A6A09}"/>
            </a:ext>
          </a:extLst>
        </xdr:cNvPr>
        <xdr:cNvPicPr>
          <a:picLocks noChangeAspect="1"/>
        </xdr:cNvPicPr>
      </xdr:nvPicPr>
      <xdr:blipFill>
        <a:blip xmlns:r="http://schemas.openxmlformats.org/officeDocument/2006/relationships" r:embed="rId2"/>
        <a:stretch>
          <a:fillRect/>
        </a:stretch>
      </xdr:blipFill>
      <xdr:spPr>
        <a:xfrm>
          <a:off x="201931" y="26121360"/>
          <a:ext cx="8166735" cy="2486528"/>
        </a:xfrm>
        <a:prstGeom prst="rect">
          <a:avLst/>
        </a:prstGeom>
      </xdr:spPr>
    </xdr:pic>
    <xdr:clientData/>
  </xdr:twoCellAnchor>
  <xdr:oneCellAnchor>
    <xdr:from>
      <xdr:col>0</xdr:col>
      <xdr:colOff>201931</xdr:colOff>
      <xdr:row>75</xdr:row>
      <xdr:rowOff>403681</xdr:rowOff>
    </xdr:from>
    <xdr:ext cx="8168640" cy="2456406"/>
    <xdr:pic>
      <xdr:nvPicPr>
        <xdr:cNvPr id="4" name="Grafik 3">
          <a:extLst>
            <a:ext uri="{FF2B5EF4-FFF2-40B4-BE49-F238E27FC236}">
              <a16:creationId xmlns:a16="http://schemas.microsoft.com/office/drawing/2014/main" id="{CCE2CB54-D075-4F11-8ACE-507CCB46404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1931" y="50246101"/>
          <a:ext cx="8168640" cy="2456406"/>
        </a:xfrm>
        <a:prstGeom prst="rect">
          <a:avLst/>
        </a:prstGeom>
      </xdr:spPr>
    </xdr:pic>
    <xdr:clientData/>
  </xdr:oneCellAnchor>
  <xdr:oneCellAnchor>
    <xdr:from>
      <xdr:col>0</xdr:col>
      <xdr:colOff>205741</xdr:colOff>
      <xdr:row>95</xdr:row>
      <xdr:rowOff>625963</xdr:rowOff>
    </xdr:from>
    <xdr:ext cx="8164830" cy="2013747"/>
    <xdr:pic>
      <xdr:nvPicPr>
        <xdr:cNvPr id="5" name="Grafik 4">
          <a:extLst>
            <a:ext uri="{FF2B5EF4-FFF2-40B4-BE49-F238E27FC236}">
              <a16:creationId xmlns:a16="http://schemas.microsoft.com/office/drawing/2014/main" id="{5088366E-ED22-43B8-812E-59BD3354C8A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205741" y="65677903"/>
          <a:ext cx="8164830" cy="2013747"/>
        </a:xfrm>
        <a:prstGeom prst="rect">
          <a:avLst/>
        </a:prstGeom>
      </xdr:spPr>
    </xdr:pic>
    <xdr:clientData/>
  </xdr:oneCellAnchor>
  <xdr:twoCellAnchor editAs="oneCell">
    <xdr:from>
      <xdr:col>0</xdr:col>
      <xdr:colOff>243839</xdr:colOff>
      <xdr:row>125</xdr:row>
      <xdr:rowOff>516254</xdr:rowOff>
    </xdr:from>
    <xdr:to>
      <xdr:col>4</xdr:col>
      <xdr:colOff>955302</xdr:colOff>
      <xdr:row>126</xdr:row>
      <xdr:rowOff>167640</xdr:rowOff>
    </xdr:to>
    <xdr:pic>
      <xdr:nvPicPr>
        <xdr:cNvPr id="6" name="Grafik 5">
          <a:extLst>
            <a:ext uri="{FF2B5EF4-FFF2-40B4-BE49-F238E27FC236}">
              <a16:creationId xmlns:a16="http://schemas.microsoft.com/office/drawing/2014/main" id="{0561B7E0-D226-4BEB-9A07-DFC3C3A063A8}"/>
            </a:ext>
          </a:extLst>
        </xdr:cNvPr>
        <xdr:cNvPicPr>
          <a:picLocks noChangeAspect="1"/>
        </xdr:cNvPicPr>
      </xdr:nvPicPr>
      <xdr:blipFill>
        <a:blip xmlns:r="http://schemas.openxmlformats.org/officeDocument/2006/relationships" r:embed="rId5"/>
        <a:stretch>
          <a:fillRect/>
        </a:stretch>
      </xdr:blipFill>
      <xdr:spPr>
        <a:xfrm>
          <a:off x="243839" y="90287474"/>
          <a:ext cx="8186683" cy="2775586"/>
        </a:xfrm>
        <a:prstGeom prst="rect">
          <a:avLst/>
        </a:prstGeom>
      </xdr:spPr>
    </xdr:pic>
    <xdr:clientData/>
  </xdr:twoCellAnchor>
  <xdr:oneCellAnchor>
    <xdr:from>
      <xdr:col>1</xdr:col>
      <xdr:colOff>0</xdr:colOff>
      <xdr:row>158</xdr:row>
      <xdr:rowOff>548893</xdr:rowOff>
    </xdr:from>
    <xdr:ext cx="7244715" cy="2389076"/>
    <xdr:pic>
      <xdr:nvPicPr>
        <xdr:cNvPr id="7" name="Grafik 6">
          <a:extLst>
            <a:ext uri="{FF2B5EF4-FFF2-40B4-BE49-F238E27FC236}">
              <a16:creationId xmlns:a16="http://schemas.microsoft.com/office/drawing/2014/main" id="{E3B28AE5-C5B3-4673-89AD-02BB789A5D0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43840" y="114795553"/>
          <a:ext cx="7244715" cy="2389076"/>
        </a:xfrm>
        <a:prstGeom prst="rect">
          <a:avLst/>
        </a:prstGeom>
      </xdr:spPr>
    </xdr:pic>
    <xdr:clientData/>
  </xdr:oneCellAnchor>
  <xdr:oneCellAnchor>
    <xdr:from>
      <xdr:col>1</xdr:col>
      <xdr:colOff>0</xdr:colOff>
      <xdr:row>180</xdr:row>
      <xdr:rowOff>548893</xdr:rowOff>
    </xdr:from>
    <xdr:ext cx="7244715" cy="2389076"/>
    <xdr:pic>
      <xdr:nvPicPr>
        <xdr:cNvPr id="8" name="Grafik 7">
          <a:extLst>
            <a:ext uri="{FF2B5EF4-FFF2-40B4-BE49-F238E27FC236}">
              <a16:creationId xmlns:a16="http://schemas.microsoft.com/office/drawing/2014/main" id="{8BD5CCCD-EDD3-4F45-8A24-02B1D597A29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43840" y="131445253"/>
          <a:ext cx="7244715" cy="2389076"/>
        </a:xfrm>
        <a:prstGeom prst="rect">
          <a:avLst/>
        </a:prstGeom>
      </xdr:spPr>
    </xdr:pic>
    <xdr:clientData/>
  </xdr:oneCellAnchor>
</xdr:wsDr>
</file>

<file path=xl/drawings/drawing54.xml><?xml version="1.0" encoding="utf-8"?>
<xdr:wsDr xmlns:xdr="http://schemas.openxmlformats.org/drawingml/2006/spreadsheetDrawing" xmlns:a="http://schemas.openxmlformats.org/drawingml/2006/main">
  <xdr:twoCellAnchor editAs="oneCell">
    <xdr:from>
      <xdr:col>23</xdr:col>
      <xdr:colOff>123825</xdr:colOff>
      <xdr:row>0</xdr:row>
      <xdr:rowOff>171450</xdr:rowOff>
    </xdr:from>
    <xdr:to>
      <xdr:col>29</xdr:col>
      <xdr:colOff>285750</xdr:colOff>
      <xdr:row>1</xdr:row>
      <xdr:rowOff>247650</xdr:rowOff>
    </xdr:to>
    <xdr:pic>
      <xdr:nvPicPr>
        <xdr:cNvPr id="2" name="Picture 2">
          <a:extLst>
            <a:ext uri="{FF2B5EF4-FFF2-40B4-BE49-F238E27FC236}">
              <a16:creationId xmlns:a16="http://schemas.microsoft.com/office/drawing/2014/main" id="{C5CEED20-4107-477D-9EE7-0E6157524A8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31630" y="167640"/>
          <a:ext cx="2524125" cy="480060"/>
        </a:xfrm>
        <a:prstGeom prst="rect">
          <a:avLst/>
        </a:prstGeom>
      </xdr:spPr>
    </xdr:pic>
    <xdr:clientData/>
  </xdr:twoCellAnchor>
  <xdr:twoCellAnchor editAs="oneCell">
    <xdr:from>
      <xdr:col>17</xdr:col>
      <xdr:colOff>514350</xdr:colOff>
      <xdr:row>17</xdr:row>
      <xdr:rowOff>9525</xdr:rowOff>
    </xdr:from>
    <xdr:to>
      <xdr:col>18</xdr:col>
      <xdr:colOff>9525</xdr:colOff>
      <xdr:row>17</xdr:row>
      <xdr:rowOff>85725</xdr:rowOff>
    </xdr:to>
    <xdr:pic>
      <xdr:nvPicPr>
        <xdr:cNvPr id="3" name="Grafik 5">
          <a:extLst>
            <a:ext uri="{FF2B5EF4-FFF2-40B4-BE49-F238E27FC236}">
              <a16:creationId xmlns:a16="http://schemas.microsoft.com/office/drawing/2014/main" id="{4ABCD3F5-0F54-473E-AC56-FCFCFCAF47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81650" y="6486525"/>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205740</xdr:rowOff>
    </xdr:to>
    <xdr:pic>
      <xdr:nvPicPr>
        <xdr:cNvPr id="2" name="Picture 2">
          <a:extLst>
            <a:ext uri="{FF2B5EF4-FFF2-40B4-BE49-F238E27FC236}">
              <a16:creationId xmlns:a16="http://schemas.microsoft.com/office/drawing/2014/main" id="{E4E2BF81-85BD-4AD4-B581-890D6C6135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55880" y="152400"/>
          <a:ext cx="2533650" cy="476250"/>
        </a:xfrm>
        <a:prstGeom prst="rect">
          <a:avLst/>
        </a:prstGeom>
      </xdr:spPr>
    </xdr:pic>
    <xdr:clientData/>
  </xdr:twoCellAnchor>
  <xdr:twoCellAnchor editAs="oneCell">
    <xdr:from>
      <xdr:col>0</xdr:col>
      <xdr:colOff>205741</xdr:colOff>
      <xdr:row>42</xdr:row>
      <xdr:rowOff>457965</xdr:rowOff>
    </xdr:from>
    <xdr:to>
      <xdr:col>4</xdr:col>
      <xdr:colOff>893446</xdr:colOff>
      <xdr:row>42</xdr:row>
      <xdr:rowOff>2803898</xdr:rowOff>
    </xdr:to>
    <xdr:pic>
      <xdr:nvPicPr>
        <xdr:cNvPr id="3" name="Grafik 2">
          <a:extLst>
            <a:ext uri="{FF2B5EF4-FFF2-40B4-BE49-F238E27FC236}">
              <a16:creationId xmlns:a16="http://schemas.microsoft.com/office/drawing/2014/main" id="{B07CBBD3-9375-4B67-BEB1-FC6460D2F7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05741" y="25908765"/>
          <a:ext cx="8168640" cy="2353553"/>
        </a:xfrm>
        <a:prstGeom prst="rect">
          <a:avLst/>
        </a:prstGeom>
      </xdr:spPr>
    </xdr:pic>
    <xdr:clientData/>
  </xdr:twoCellAnchor>
  <xdr:oneCellAnchor>
    <xdr:from>
      <xdr:col>0</xdr:col>
      <xdr:colOff>205741</xdr:colOff>
      <xdr:row>75</xdr:row>
      <xdr:rowOff>438326</xdr:rowOff>
    </xdr:from>
    <xdr:ext cx="8168640" cy="2379496"/>
    <xdr:pic>
      <xdr:nvPicPr>
        <xdr:cNvPr id="4" name="Grafik 3">
          <a:extLst>
            <a:ext uri="{FF2B5EF4-FFF2-40B4-BE49-F238E27FC236}">
              <a16:creationId xmlns:a16="http://schemas.microsoft.com/office/drawing/2014/main" id="{75904F4C-1B10-46A4-9560-F061E85C218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5741" y="50006426"/>
          <a:ext cx="8168640" cy="2379496"/>
        </a:xfrm>
        <a:prstGeom prst="rect">
          <a:avLst/>
        </a:prstGeom>
      </xdr:spPr>
    </xdr:pic>
    <xdr:clientData/>
  </xdr:oneCellAnchor>
  <xdr:oneCellAnchor>
    <xdr:from>
      <xdr:col>0</xdr:col>
      <xdr:colOff>196216</xdr:colOff>
      <xdr:row>95</xdr:row>
      <xdr:rowOff>527265</xdr:rowOff>
    </xdr:from>
    <xdr:ext cx="8164830" cy="1910153"/>
    <xdr:pic>
      <xdr:nvPicPr>
        <xdr:cNvPr id="5" name="Grafik 4">
          <a:extLst>
            <a:ext uri="{FF2B5EF4-FFF2-40B4-BE49-F238E27FC236}">
              <a16:creationId xmlns:a16="http://schemas.microsoft.com/office/drawing/2014/main" id="{C1C6E260-0545-419E-9D10-BAEB7034538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96216" y="65306790"/>
          <a:ext cx="8164830" cy="1910153"/>
        </a:xfrm>
        <a:prstGeom prst="rect">
          <a:avLst/>
        </a:prstGeom>
      </xdr:spPr>
    </xdr:pic>
    <xdr:clientData/>
  </xdr:oneCellAnchor>
  <xdr:twoCellAnchor editAs="oneCell">
    <xdr:from>
      <xdr:col>0</xdr:col>
      <xdr:colOff>247649</xdr:colOff>
      <xdr:row>125</xdr:row>
      <xdr:rowOff>595090</xdr:rowOff>
    </xdr:from>
    <xdr:to>
      <xdr:col>4</xdr:col>
      <xdr:colOff>955302</xdr:colOff>
      <xdr:row>126</xdr:row>
      <xdr:rowOff>96423</xdr:rowOff>
    </xdr:to>
    <xdr:pic>
      <xdr:nvPicPr>
        <xdr:cNvPr id="6" name="Grafik 5">
          <a:extLst>
            <a:ext uri="{FF2B5EF4-FFF2-40B4-BE49-F238E27FC236}">
              <a16:creationId xmlns:a16="http://schemas.microsoft.com/office/drawing/2014/main" id="{32AF24E8-45BD-4616-87CF-2709E6E93FD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247649" y="89625265"/>
          <a:ext cx="8184778" cy="2604578"/>
        </a:xfrm>
        <a:prstGeom prst="rect">
          <a:avLst/>
        </a:prstGeom>
      </xdr:spPr>
    </xdr:pic>
    <xdr:clientData/>
  </xdr:twoCellAnchor>
  <xdr:oneCellAnchor>
    <xdr:from>
      <xdr:col>1</xdr:col>
      <xdr:colOff>0</xdr:colOff>
      <xdr:row>158</xdr:row>
      <xdr:rowOff>622841</xdr:rowOff>
    </xdr:from>
    <xdr:ext cx="7244715" cy="2248800"/>
    <xdr:pic>
      <xdr:nvPicPr>
        <xdr:cNvPr id="7" name="Grafik 6">
          <a:extLst>
            <a:ext uri="{FF2B5EF4-FFF2-40B4-BE49-F238E27FC236}">
              <a16:creationId xmlns:a16="http://schemas.microsoft.com/office/drawing/2014/main" id="{9887D55D-081C-48B0-A9A1-34DC52A6A3C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47650" y="114141791"/>
          <a:ext cx="7244715" cy="2248800"/>
        </a:xfrm>
        <a:prstGeom prst="rect">
          <a:avLst/>
        </a:prstGeom>
      </xdr:spPr>
    </xdr:pic>
    <xdr:clientData/>
  </xdr:oneCellAnchor>
  <xdr:oneCellAnchor>
    <xdr:from>
      <xdr:col>1</xdr:col>
      <xdr:colOff>38100</xdr:colOff>
      <xdr:row>180</xdr:row>
      <xdr:rowOff>565400</xdr:rowOff>
    </xdr:from>
    <xdr:ext cx="7244715" cy="1780752"/>
    <xdr:pic>
      <xdr:nvPicPr>
        <xdr:cNvPr id="8" name="Grafik 7">
          <a:extLst>
            <a:ext uri="{FF2B5EF4-FFF2-40B4-BE49-F238E27FC236}">
              <a16:creationId xmlns:a16="http://schemas.microsoft.com/office/drawing/2014/main" id="{9447B527-8B72-4748-818F-F1D40D4FD39C}"/>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xdr:blipFill>
      <xdr:spPr>
        <a:xfrm>
          <a:off x="285750" y="130734050"/>
          <a:ext cx="7244715" cy="1780752"/>
        </a:xfrm>
        <a:prstGeom prst="rect">
          <a:avLst/>
        </a:prstGeom>
      </xdr:spPr>
    </xdr:pic>
    <xdr:clientData/>
  </xdr:oneCellAnchor>
</xdr:wsDr>
</file>

<file path=xl/drawings/drawing56.xml><?xml version="1.0" encoding="utf-8"?>
<xdr:wsDr xmlns:xdr="http://schemas.openxmlformats.org/drawingml/2006/spreadsheetDrawing" xmlns:a="http://schemas.openxmlformats.org/drawingml/2006/main">
  <xdr:twoCellAnchor editAs="oneCell">
    <xdr:from>
      <xdr:col>23</xdr:col>
      <xdr:colOff>57150</xdr:colOff>
      <xdr:row>0</xdr:row>
      <xdr:rowOff>142875</xdr:rowOff>
    </xdr:from>
    <xdr:to>
      <xdr:col>29</xdr:col>
      <xdr:colOff>173355</xdr:colOff>
      <xdr:row>1</xdr:row>
      <xdr:rowOff>205740</xdr:rowOff>
    </xdr:to>
    <xdr:pic>
      <xdr:nvPicPr>
        <xdr:cNvPr id="2" name="Picture 2">
          <a:extLst>
            <a:ext uri="{FF2B5EF4-FFF2-40B4-BE49-F238E27FC236}">
              <a16:creationId xmlns:a16="http://schemas.microsoft.com/office/drawing/2014/main" id="{5EDDDE98-ABAA-4323-BA7D-02D3AB9A06E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93530" y="142875"/>
          <a:ext cx="2489835" cy="485775"/>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16</xdr:col>
      <xdr:colOff>5097780</xdr:colOff>
      <xdr:row>5</xdr:row>
      <xdr:rowOff>9525</xdr:rowOff>
    </xdr:from>
    <xdr:to>
      <xdr:col>17</xdr:col>
      <xdr:colOff>1905</xdr:colOff>
      <xdr:row>5</xdr:row>
      <xdr:rowOff>114300</xdr:rowOff>
    </xdr:to>
    <xdr:pic>
      <xdr:nvPicPr>
        <xdr:cNvPr id="2" name="Grafik 18">
          <a:extLst>
            <a:ext uri="{FF2B5EF4-FFF2-40B4-BE49-F238E27FC236}">
              <a16:creationId xmlns:a16="http://schemas.microsoft.com/office/drawing/2014/main" id="{1C86FCE9-E06C-4498-AFC2-4F156A549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90520" y="1183005"/>
          <a:ext cx="1238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4</xdr:row>
      <xdr:rowOff>9525</xdr:rowOff>
    </xdr:from>
    <xdr:to>
      <xdr:col>0</xdr:col>
      <xdr:colOff>415290</xdr:colOff>
      <xdr:row>4</xdr:row>
      <xdr:rowOff>114300</xdr:rowOff>
    </xdr:to>
    <xdr:pic>
      <xdr:nvPicPr>
        <xdr:cNvPr id="3" name="Grafik 18">
          <a:extLst>
            <a:ext uri="{FF2B5EF4-FFF2-40B4-BE49-F238E27FC236}">
              <a16:creationId xmlns:a16="http://schemas.microsoft.com/office/drawing/2014/main" id="{541E9108-7441-489E-A2E4-2FCF55FBE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515" y="9925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4</xdr:row>
      <xdr:rowOff>9525</xdr:rowOff>
    </xdr:from>
    <xdr:to>
      <xdr:col>1</xdr:col>
      <xdr:colOff>339090</xdr:colOff>
      <xdr:row>4</xdr:row>
      <xdr:rowOff>114300</xdr:rowOff>
    </xdr:to>
    <xdr:pic>
      <xdr:nvPicPr>
        <xdr:cNvPr id="4" name="Grafik 3">
          <a:extLst>
            <a:ext uri="{FF2B5EF4-FFF2-40B4-BE49-F238E27FC236}">
              <a16:creationId xmlns:a16="http://schemas.microsoft.com/office/drawing/2014/main" id="{C80B34D0-0296-4AE7-90FF-9224C2F63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6275" y="9925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5</xdr:row>
      <xdr:rowOff>7620</xdr:rowOff>
    </xdr:from>
    <xdr:to>
      <xdr:col>16</xdr:col>
      <xdr:colOff>5067300</xdr:colOff>
      <xdr:row>5</xdr:row>
      <xdr:rowOff>112395</xdr:rowOff>
    </xdr:to>
    <xdr:pic>
      <xdr:nvPicPr>
        <xdr:cNvPr id="5" name="Grafik 18">
          <a:extLst>
            <a:ext uri="{FF2B5EF4-FFF2-40B4-BE49-F238E27FC236}">
              <a16:creationId xmlns:a16="http://schemas.microsoft.com/office/drawing/2014/main" id="{58198B99-AC1B-4D2B-9F09-E25255F728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55265" y="1181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1514476</xdr:colOff>
      <xdr:row>0</xdr:row>
      <xdr:rowOff>180975</xdr:rowOff>
    </xdr:from>
    <xdr:to>
      <xdr:col>16</xdr:col>
      <xdr:colOff>3409951</xdr:colOff>
      <xdr:row>1</xdr:row>
      <xdr:rowOff>57149</xdr:rowOff>
    </xdr:to>
    <xdr:pic>
      <xdr:nvPicPr>
        <xdr:cNvPr id="6" name="Picture 2">
          <a:extLst>
            <a:ext uri="{FF2B5EF4-FFF2-40B4-BE49-F238E27FC236}">
              <a16:creationId xmlns:a16="http://schemas.microsoft.com/office/drawing/2014/main" id="{AF6E6806-4438-4665-A8BD-3F67E0C62C5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007216" y="180975"/>
          <a:ext cx="1891665" cy="367664"/>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36C82EFD-2CBF-4FFB-B845-DD7030CB58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AB3FF0A6-8D49-409E-8531-0E07308594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917299</xdr:colOff>
      <xdr:row>4</xdr:row>
      <xdr:rowOff>49281</xdr:rowOff>
    </xdr:from>
    <xdr:to>
      <xdr:col>5</xdr:col>
      <xdr:colOff>4970</xdr:colOff>
      <xdr:row>7</xdr:row>
      <xdr:rowOff>113886</xdr:rowOff>
    </xdr:to>
    <xdr:sp macro="" textlink="">
      <xdr:nvSpPr>
        <xdr:cNvPr id="3" name="Rechteck 2">
          <a:extLst>
            <a:ext uri="{FF2B5EF4-FFF2-40B4-BE49-F238E27FC236}">
              <a16:creationId xmlns:a16="http://schemas.microsoft.com/office/drawing/2014/main" id="{1578707D-3E2A-4983-BD92-663145143800}"/>
            </a:ext>
          </a:extLst>
        </xdr:cNvPr>
        <xdr:cNvSpPr/>
      </xdr:nvSpPr>
      <xdr:spPr>
        <a:xfrm>
          <a:off x="5441674" y="1439931"/>
          <a:ext cx="1611796"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Einlesen XML-Datei.</a:t>
          </a:r>
        </a:p>
        <a:p>
          <a:pPr algn="ctr"/>
          <a:r>
            <a:rPr lang="de-DE" sz="1000" b="1">
              <a:solidFill>
                <a:schemeClr val="accent3">
                  <a:lumMod val="60000"/>
                  <a:lumOff val="40000"/>
                </a:schemeClr>
              </a:solidFill>
            </a:rPr>
            <a:t>(Import</a:t>
          </a:r>
          <a:r>
            <a:rPr lang="de-DE" sz="1000" b="1" baseline="0">
              <a:solidFill>
                <a:schemeClr val="accent3">
                  <a:lumMod val="60000"/>
                  <a:lumOff val="40000"/>
                </a:schemeClr>
              </a:solidFill>
            </a:rPr>
            <a:t> XML file.)</a:t>
          </a:r>
          <a:endParaRPr lang="de-DE" sz="1000" b="1">
            <a:solidFill>
              <a:schemeClr val="accent3">
                <a:lumMod val="60000"/>
                <a:lumOff val="40000"/>
              </a:schemeClr>
            </a:solidFill>
          </a:endParaRPr>
        </a:p>
      </xdr:txBody>
    </xdr:sp>
    <xdr:clientData/>
  </xdr:twoCellAnchor>
  <xdr:twoCellAnchor>
    <xdr:from>
      <xdr:col>4</xdr:col>
      <xdr:colOff>523873</xdr:colOff>
      <xdr:row>10</xdr:row>
      <xdr:rowOff>75785</xdr:rowOff>
    </xdr:from>
    <xdr:to>
      <xdr:col>5</xdr:col>
      <xdr:colOff>402533</xdr:colOff>
      <xdr:row>15</xdr:row>
      <xdr:rowOff>21534</xdr:rowOff>
    </xdr:to>
    <xdr:sp macro="" textlink="">
      <xdr:nvSpPr>
        <xdr:cNvPr id="4" name="Rechteck 3">
          <a:extLst>
            <a:ext uri="{FF2B5EF4-FFF2-40B4-BE49-F238E27FC236}">
              <a16:creationId xmlns:a16="http://schemas.microsoft.com/office/drawing/2014/main" id="{41179643-AE0A-4DCC-984E-9D8F643505D8}"/>
            </a:ext>
          </a:extLst>
        </xdr:cNvPr>
        <xdr:cNvSpPr/>
      </xdr:nvSpPr>
      <xdr:spPr>
        <a:xfrm>
          <a:off x="5048248" y="2323685"/>
          <a:ext cx="2402785" cy="7744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1.0</a:t>
          </a:r>
          <a:r>
            <a:rPr lang="de-DE" sz="1100" b="1" i="0" baseline="0"/>
            <a:t> - </a:t>
          </a:r>
          <a:r>
            <a:rPr lang="de-DE" sz="1100" b="1" i="0"/>
            <a:t> Strukturvalidierung XML-Datei.</a:t>
          </a:r>
        </a:p>
        <a:p>
          <a:pPr algn="ctr"/>
          <a:r>
            <a:rPr lang="de-DE" sz="1000" b="1">
              <a:solidFill>
                <a:schemeClr val="accent3">
                  <a:lumMod val="60000"/>
                  <a:lumOff val="40000"/>
                </a:schemeClr>
              </a:solidFill>
            </a:rPr>
            <a:t>(Validation of XML file structure.)</a:t>
          </a:r>
        </a:p>
      </xdr:txBody>
    </xdr:sp>
    <xdr:clientData/>
  </xdr:twoCellAnchor>
  <xdr:twoCellAnchor>
    <xdr:from>
      <xdr:col>1</xdr:col>
      <xdr:colOff>19051</xdr:colOff>
      <xdr:row>18</xdr:row>
      <xdr:rowOff>85724</xdr:rowOff>
    </xdr:from>
    <xdr:to>
      <xdr:col>7</xdr:col>
      <xdr:colOff>0</xdr:colOff>
      <xdr:row>21</xdr:row>
      <xdr:rowOff>66675</xdr:rowOff>
    </xdr:to>
    <xdr:sp macro="" textlink="">
      <xdr:nvSpPr>
        <xdr:cNvPr id="5" name="Rechteck 4">
          <a:extLst>
            <a:ext uri="{FF2B5EF4-FFF2-40B4-BE49-F238E27FC236}">
              <a16:creationId xmlns:a16="http://schemas.microsoft.com/office/drawing/2014/main" id="{04A1F091-D441-4F4A-A4D0-F864EC7F3A46}"/>
            </a:ext>
          </a:extLst>
        </xdr:cNvPr>
        <xdr:cNvSpPr/>
      </xdr:nvSpPr>
      <xdr:spPr>
        <a:xfrm>
          <a:off x="209551" y="3705224"/>
          <a:ext cx="12068174" cy="5238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b="1" i="0"/>
            <a:t>1.1 - Die Validierung der XML-Struktur ist Teil des Tumordokumentationssystems. Sollten Probleme bei der Arbeit mit der OncoBox auftreten, wenden Sie sich bitte an Ihren Tumordokumentationshersteller.</a:t>
          </a:r>
        </a:p>
        <a:p>
          <a:pPr algn="l"/>
          <a:r>
            <a:rPr lang="de-DE" sz="1000" b="1">
              <a:solidFill>
                <a:schemeClr val="accent3">
                  <a:lumMod val="60000"/>
                  <a:lumOff val="40000"/>
                </a:schemeClr>
              </a:solidFill>
            </a:rPr>
            <a:t>          (The validation of the xml structure is part of the tumour documentation system. Should you encounter problems while working with the OncoBox, please contact your </a:t>
          </a:r>
          <a:r>
            <a:rPr lang="de-DE" sz="1000" b="1" baseline="0">
              <a:solidFill>
                <a:schemeClr val="accent3">
                  <a:lumMod val="60000"/>
                  <a:lumOff val="40000"/>
                </a:schemeClr>
              </a:solidFill>
            </a:rPr>
            <a:t>tumour documentation system developer</a:t>
          </a:r>
          <a:r>
            <a:rPr lang="de-DE" sz="1000" b="1">
              <a:solidFill>
                <a:schemeClr val="accent3">
                  <a:lumMod val="60000"/>
                  <a:lumOff val="40000"/>
                </a:schemeClr>
              </a:solidFill>
            </a:rPr>
            <a:t>.)</a:t>
          </a:r>
        </a:p>
      </xdr:txBody>
    </xdr:sp>
    <xdr:clientData/>
  </xdr:twoCellAnchor>
  <xdr:twoCellAnchor>
    <xdr:from>
      <xdr:col>1</xdr:col>
      <xdr:colOff>26671</xdr:colOff>
      <xdr:row>22</xdr:row>
      <xdr:rowOff>0</xdr:rowOff>
    </xdr:from>
    <xdr:to>
      <xdr:col>7</xdr:col>
      <xdr:colOff>26670</xdr:colOff>
      <xdr:row>35</xdr:row>
      <xdr:rowOff>0</xdr:rowOff>
    </xdr:to>
    <xdr:sp macro="" textlink="">
      <xdr:nvSpPr>
        <xdr:cNvPr id="6" name="Rechteck 5">
          <a:extLst>
            <a:ext uri="{FF2B5EF4-FFF2-40B4-BE49-F238E27FC236}">
              <a16:creationId xmlns:a16="http://schemas.microsoft.com/office/drawing/2014/main" id="{55677FA0-1C8A-4C1A-8B41-2A7A92AF11CE}"/>
            </a:ext>
          </a:extLst>
        </xdr:cNvPr>
        <xdr:cNvSpPr/>
      </xdr:nvSpPr>
      <xdr:spPr>
        <a:xfrm>
          <a:off x="226696" y="4000500"/>
          <a:ext cx="12449174" cy="2228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50" b="1" i="0" u="none"/>
            <a:t>1.2 - In welchen Fällen wird eine XML-Datei von der OncoBox abgelehnt?</a:t>
          </a:r>
          <a:endParaRPr lang="de-DE" sz="900" b="1" i="0" u="none"/>
        </a:p>
        <a:p>
          <a:pPr algn="l"/>
          <a:r>
            <a:rPr lang="de-DE" sz="1000" b="1" i="0">
              <a:solidFill>
                <a:schemeClr val="accent3">
                  <a:lumMod val="60000"/>
                  <a:lumOff val="40000"/>
                </a:schemeClr>
              </a:solidFill>
            </a:rPr>
            <a:t>         (In which cases is an XML file rejected by the OncoBox?)</a:t>
          </a:r>
        </a:p>
        <a:p>
          <a:pPr algn="l"/>
          <a:endParaRPr lang="de-DE" sz="1100">
            <a:solidFill>
              <a:schemeClr val="accent3">
                <a:lumMod val="60000"/>
                <a:lumOff val="40000"/>
              </a:schemeClr>
            </a:solidFill>
          </a:endParaRPr>
        </a:p>
        <a:p>
          <a:pPr algn="l"/>
          <a:r>
            <a:rPr lang="de-DE" sz="1100" b="1">
              <a:solidFill>
                <a:schemeClr val="bg1"/>
              </a:solidFill>
            </a:rPr>
            <a:t>         a) Wenn Felder im XML-Schema programatisch</a:t>
          </a:r>
          <a:r>
            <a:rPr lang="de-DE" sz="1100" b="1" baseline="0">
              <a:solidFill>
                <a:schemeClr val="bg1"/>
              </a:solidFill>
            </a:rPr>
            <a:t> nicht der XML-Beschreibung entsprechen, wird die ganze XML-Datei abgelehnt (z.B. fehlender XML-Tag.))</a:t>
          </a:r>
        </a:p>
        <a:p>
          <a:pPr algn="l"/>
          <a:r>
            <a:rPr lang="de-DE" sz="1000" baseline="0">
              <a:solidFill>
                <a:schemeClr val="accent3">
                  <a:lumMod val="60000"/>
                  <a:lumOff val="40000"/>
                </a:schemeClr>
              </a:solidFill>
            </a:rPr>
            <a:t>               </a:t>
          </a:r>
          <a:r>
            <a:rPr lang="de-DE" sz="1000" b="1" baseline="0">
              <a:solidFill>
                <a:schemeClr val="accent3">
                  <a:lumMod val="60000"/>
                  <a:lumOff val="40000"/>
                </a:schemeClr>
              </a:solidFill>
            </a:rPr>
            <a:t>(If fields in the XML schema do not programmatically correspond to the XML description, the whole XML file is rejected (e.g. missing XML tag)).</a:t>
          </a:r>
        </a:p>
        <a:p>
          <a:pPr algn="l"/>
          <a:endParaRPr lang="de-DE" sz="1100" baseline="0">
            <a:solidFill>
              <a:schemeClr val="accent3">
                <a:lumMod val="60000"/>
                <a:lumOff val="40000"/>
              </a:schemeClr>
            </a:solidFill>
          </a:endParaRPr>
        </a:p>
        <a:p>
          <a:pPr algn="l"/>
          <a:r>
            <a:rPr lang="de-DE" sz="1100" b="1" baseline="0">
              <a:solidFill>
                <a:schemeClr val="bg1"/>
              </a:solidFill>
            </a:rPr>
            <a:t>         b) Sind die OncoBox-IDs und Fall-IDs nicht einzigartig, wird die XML-Datei als Ganzes abgelehnt. Die OncoBox-IDs bzw. Fall-IDs können vom Tumordokumentationshersteller / Zentrum / Krebsregister </a:t>
          </a:r>
        </a:p>
        <a:p>
          <a:pPr algn="l"/>
          <a:r>
            <a:rPr lang="de-DE" sz="1100" b="1" baseline="0">
              <a:solidFill>
                <a:schemeClr val="bg1"/>
              </a:solidFill>
            </a:rPr>
            <a:t>              frei vergeben werden.          </a:t>
          </a:r>
        </a:p>
        <a:p>
          <a:pPr algn="l"/>
          <a:r>
            <a:rPr lang="de-DE" sz="1100" baseline="0">
              <a:solidFill>
                <a:schemeClr val="accent3">
                  <a:lumMod val="60000"/>
                  <a:lumOff val="40000"/>
                </a:schemeClr>
              </a:solidFill>
            </a:rPr>
            <a:t>              </a:t>
          </a:r>
          <a:r>
            <a:rPr lang="de-DE" sz="1000" b="1" baseline="0">
              <a:solidFill>
                <a:schemeClr val="accent3">
                  <a:lumMod val="60000"/>
                  <a:lumOff val="40000"/>
                </a:schemeClr>
              </a:solidFill>
            </a:rPr>
            <a:t>(If the OncoBox ID or case ID is not 'unique', the XML file is rejected as a whole. The OncoBox ID or case ID can be freely assigned by the tumour documentation manufacturer / centre / cancer registry.)</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c) Ist mindestens eines der Plichtfelder nicht oder nicht korrekt ausgefüllt, wird die vollständige XML-Datei abgelehnt. (Vgl. Tabelle 1)</a:t>
          </a:r>
          <a:endParaRPr lang="de-DE">
            <a:effectLst/>
          </a:endParaRPr>
        </a:p>
        <a:p>
          <a:r>
            <a:rPr lang="de-DE" sz="10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at least one of the mandatory</a:t>
          </a:r>
          <a:r>
            <a:rPr lang="de-DE" sz="1000" b="1" baseline="0">
              <a:solidFill>
                <a:schemeClr val="accent3">
                  <a:lumMod val="60000"/>
                  <a:lumOff val="40000"/>
                </a:schemeClr>
              </a:solidFill>
              <a:effectLst/>
              <a:latin typeface="+mn-lt"/>
              <a:ea typeface="+mn-ea"/>
              <a:cs typeface="+mn-cs"/>
            </a:rPr>
            <a:t> </a:t>
          </a:r>
          <a:r>
            <a:rPr lang="de-DE" sz="1000" b="1">
              <a:solidFill>
                <a:schemeClr val="accent3">
                  <a:lumMod val="60000"/>
                  <a:lumOff val="40000"/>
                </a:schemeClr>
              </a:solidFill>
              <a:effectLst/>
              <a:latin typeface="+mn-lt"/>
              <a:ea typeface="+mn-ea"/>
              <a:cs typeface="+mn-cs"/>
            </a:rPr>
            <a:t>fields is missing or not filled out correctly, the complete import file is rejected.) (see table 1)</a:t>
          </a:r>
          <a:endParaRPr lang="de-DE" sz="1000" b="1">
            <a:solidFill>
              <a:schemeClr val="accent3">
                <a:lumMod val="60000"/>
                <a:lumOff val="40000"/>
              </a:schemeClr>
            </a:solidFill>
            <a:effectLst/>
          </a:endParaRPr>
        </a:p>
      </xdr:txBody>
    </xdr:sp>
    <xdr:clientData/>
  </xdr:twoCellAnchor>
  <xdr:twoCellAnchor>
    <xdr:from>
      <xdr:col>4</xdr:col>
      <xdr:colOff>1723197</xdr:colOff>
      <xdr:row>7</xdr:row>
      <xdr:rowOff>113886</xdr:rowOff>
    </xdr:from>
    <xdr:to>
      <xdr:col>4</xdr:col>
      <xdr:colOff>1725266</xdr:colOff>
      <xdr:row>10</xdr:row>
      <xdr:rowOff>75785</xdr:rowOff>
    </xdr:to>
    <xdr:cxnSp macro="">
      <xdr:nvCxnSpPr>
        <xdr:cNvPr id="7" name="Gerade Verbindung mit Pfeil 6">
          <a:extLst>
            <a:ext uri="{FF2B5EF4-FFF2-40B4-BE49-F238E27FC236}">
              <a16:creationId xmlns:a16="http://schemas.microsoft.com/office/drawing/2014/main" id="{7590C5ED-02D0-457D-9292-C3F9153A8443}"/>
            </a:ext>
          </a:extLst>
        </xdr:cNvPr>
        <xdr:cNvCxnSpPr>
          <a:stCxn id="3" idx="2"/>
          <a:endCxn id="4" idx="0"/>
        </xdr:cNvCxnSpPr>
      </xdr:nvCxnSpPr>
      <xdr:spPr>
        <a:xfrm>
          <a:off x="6247572" y="1933161"/>
          <a:ext cx="2069" cy="3905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1719263</xdr:colOff>
      <xdr:row>15</xdr:row>
      <xdr:rowOff>21534</xdr:rowOff>
    </xdr:from>
    <xdr:to>
      <xdr:col>4</xdr:col>
      <xdr:colOff>1725266</xdr:colOff>
      <xdr:row>18</xdr:row>
      <xdr:rowOff>85724</xdr:rowOff>
    </xdr:to>
    <xdr:cxnSp macro="">
      <xdr:nvCxnSpPr>
        <xdr:cNvPr id="8" name="Gerade Verbindung mit Pfeil 7">
          <a:extLst>
            <a:ext uri="{FF2B5EF4-FFF2-40B4-BE49-F238E27FC236}">
              <a16:creationId xmlns:a16="http://schemas.microsoft.com/office/drawing/2014/main" id="{81C3EA30-EC64-4ED9-B303-D9C44ACB3B9A}"/>
            </a:ext>
          </a:extLst>
        </xdr:cNvPr>
        <xdr:cNvCxnSpPr>
          <a:stCxn id="4" idx="2"/>
          <a:endCxn id="5" idx="0"/>
        </xdr:cNvCxnSpPr>
      </xdr:nvCxnSpPr>
      <xdr:spPr>
        <a:xfrm flipH="1">
          <a:off x="6243638" y="3098109"/>
          <a:ext cx="6003" cy="6071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576300</xdr:colOff>
      <xdr:row>45</xdr:row>
      <xdr:rowOff>173757</xdr:rowOff>
    </xdr:from>
    <xdr:to>
      <xdr:col>6</xdr:col>
      <xdr:colOff>942975</xdr:colOff>
      <xdr:row>49</xdr:row>
      <xdr:rowOff>47625</xdr:rowOff>
    </xdr:to>
    <xdr:sp macro="" textlink="">
      <xdr:nvSpPr>
        <xdr:cNvPr id="9" name="Rechteck 8">
          <a:extLst>
            <a:ext uri="{FF2B5EF4-FFF2-40B4-BE49-F238E27FC236}">
              <a16:creationId xmlns:a16="http://schemas.microsoft.com/office/drawing/2014/main" id="{092F524D-C49E-477A-9D1C-5E4FFBF94EEC}"/>
            </a:ext>
          </a:extLst>
        </xdr:cNvPr>
        <xdr:cNvSpPr/>
      </xdr:nvSpPr>
      <xdr:spPr>
        <a:xfrm>
          <a:off x="7624800" y="13070607"/>
          <a:ext cx="2138325" cy="597768"/>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XML-Datei wird nicht akzeptiert! </a:t>
          </a:r>
        </a:p>
        <a:p>
          <a:pPr algn="ctr"/>
          <a:r>
            <a:rPr lang="de-DE" sz="1000" b="1" i="0">
              <a:solidFill>
                <a:schemeClr val="accent3">
                  <a:lumMod val="60000"/>
                  <a:lumOff val="40000"/>
                </a:schemeClr>
              </a:solidFill>
              <a:effectLst/>
              <a:latin typeface="+mn-lt"/>
              <a:ea typeface="+mn-ea"/>
              <a:cs typeface="+mn-cs"/>
            </a:rPr>
            <a:t>(XML file rejected!)</a:t>
          </a:r>
          <a:endParaRPr lang="de-DE" sz="1000" b="1" i="0">
            <a:solidFill>
              <a:schemeClr val="accent3">
                <a:lumMod val="60000"/>
                <a:lumOff val="40000"/>
              </a:schemeClr>
            </a:solidFill>
          </a:endParaRPr>
        </a:p>
      </xdr:txBody>
    </xdr:sp>
    <xdr:clientData/>
  </xdr:twoCellAnchor>
  <xdr:twoCellAnchor>
    <xdr:from>
      <xdr:col>2</xdr:col>
      <xdr:colOff>2221423</xdr:colOff>
      <xdr:row>48</xdr:row>
      <xdr:rowOff>100219</xdr:rowOff>
    </xdr:from>
    <xdr:to>
      <xdr:col>4</xdr:col>
      <xdr:colOff>200880</xdr:colOff>
      <xdr:row>51</xdr:row>
      <xdr:rowOff>147845</xdr:rowOff>
    </xdr:to>
    <xdr:sp macro="" textlink="">
      <xdr:nvSpPr>
        <xdr:cNvPr id="10" name="Rechteck 9">
          <a:extLst>
            <a:ext uri="{FF2B5EF4-FFF2-40B4-BE49-F238E27FC236}">
              <a16:creationId xmlns:a16="http://schemas.microsoft.com/office/drawing/2014/main" id="{0414473C-5A65-4EE5-916B-6FE797B43881}"/>
            </a:ext>
          </a:extLst>
        </xdr:cNvPr>
        <xdr:cNvSpPr/>
      </xdr:nvSpPr>
      <xdr:spPr>
        <a:xfrm>
          <a:off x="2602423" y="13539994"/>
          <a:ext cx="2122832" cy="590551"/>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XML-Datei wird akzeptiert!</a:t>
          </a:r>
        </a:p>
        <a:p>
          <a:pPr algn="ctr"/>
          <a:r>
            <a:rPr lang="de-DE" sz="1000" b="1" i="0">
              <a:solidFill>
                <a:schemeClr val="accent3">
                  <a:lumMod val="60000"/>
                  <a:lumOff val="40000"/>
                </a:schemeClr>
              </a:solidFill>
            </a:rPr>
            <a:t>(XML</a:t>
          </a:r>
          <a:r>
            <a:rPr lang="de-DE" sz="1000" b="1" i="0" baseline="0">
              <a:solidFill>
                <a:schemeClr val="accent3">
                  <a:lumMod val="60000"/>
                  <a:lumOff val="40000"/>
                </a:schemeClr>
              </a:solidFill>
            </a:rPr>
            <a:t> file accepted.</a:t>
          </a:r>
          <a:r>
            <a:rPr lang="de-DE" sz="1000" b="1" i="0">
              <a:solidFill>
                <a:schemeClr val="accent3">
                  <a:lumMod val="60000"/>
                  <a:lumOff val="40000"/>
                </a:schemeClr>
              </a:solidFill>
            </a:rPr>
            <a:t>)</a:t>
          </a:r>
        </a:p>
      </xdr:txBody>
    </xdr:sp>
    <xdr:clientData/>
  </xdr:twoCellAnchor>
  <xdr:twoCellAnchor>
    <xdr:from>
      <xdr:col>1</xdr:col>
      <xdr:colOff>0</xdr:colOff>
      <xdr:row>59</xdr:row>
      <xdr:rowOff>153869</xdr:rowOff>
    </xdr:from>
    <xdr:to>
      <xdr:col>7</xdr:col>
      <xdr:colOff>0</xdr:colOff>
      <xdr:row>64</xdr:row>
      <xdr:rowOff>0</xdr:rowOff>
    </xdr:to>
    <xdr:sp macro="" textlink="">
      <xdr:nvSpPr>
        <xdr:cNvPr id="11" name="Rechteck 10">
          <a:extLst>
            <a:ext uri="{FF2B5EF4-FFF2-40B4-BE49-F238E27FC236}">
              <a16:creationId xmlns:a16="http://schemas.microsoft.com/office/drawing/2014/main" id="{17E1BE03-127A-443B-A98B-78A1EDF5C1D6}"/>
            </a:ext>
          </a:extLst>
        </xdr:cNvPr>
        <xdr:cNvSpPr/>
      </xdr:nvSpPr>
      <xdr:spPr>
        <a:xfrm>
          <a:off x="190500" y="15584369"/>
          <a:ext cx="12087225" cy="8042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2.0 - Prüfung und Ausschluss irrelevanter Fälle (Modul "Zertifizierung") (Vgl. Tabelle 2)</a:t>
          </a:r>
        </a:p>
        <a:p>
          <a:pPr algn="ctr"/>
          <a:r>
            <a:rPr lang="de-DE" sz="1000" b="1" i="0">
              <a:solidFill>
                <a:schemeClr val="accent3">
                  <a:lumMod val="60000"/>
                  <a:lumOff val="40000"/>
                </a:schemeClr>
              </a:solidFill>
            </a:rPr>
            <a:t>         (Assessment</a:t>
          </a:r>
          <a:r>
            <a:rPr lang="de-DE" sz="1000" b="1" i="0" baseline="0">
              <a:solidFill>
                <a:schemeClr val="accent3">
                  <a:lumMod val="60000"/>
                  <a:lumOff val="40000"/>
                </a:schemeClr>
              </a:solidFill>
            </a:rPr>
            <a:t> and exclusion of irrelevant cases ('Certification' module)) (see table 2)</a:t>
          </a:r>
          <a:endParaRPr lang="de-DE" sz="1000" b="1" i="0">
            <a:solidFill>
              <a:schemeClr val="accent3">
                <a:lumMod val="60000"/>
                <a:lumOff val="40000"/>
              </a:schemeClr>
            </a:solidFill>
          </a:endParaRPr>
        </a:p>
      </xdr:txBody>
    </xdr:sp>
    <xdr:clientData/>
  </xdr:twoCellAnchor>
  <xdr:twoCellAnchor>
    <xdr:from>
      <xdr:col>4</xdr:col>
      <xdr:colOff>1709738</xdr:colOff>
      <xdr:row>57</xdr:row>
      <xdr:rowOff>0</xdr:rowOff>
    </xdr:from>
    <xdr:to>
      <xdr:col>4</xdr:col>
      <xdr:colOff>1714500</xdr:colOff>
      <xdr:row>59</xdr:row>
      <xdr:rowOff>153869</xdr:rowOff>
    </xdr:to>
    <xdr:cxnSp macro="">
      <xdr:nvCxnSpPr>
        <xdr:cNvPr id="12" name="Gerade Verbindung mit Pfeil 11">
          <a:extLst>
            <a:ext uri="{FF2B5EF4-FFF2-40B4-BE49-F238E27FC236}">
              <a16:creationId xmlns:a16="http://schemas.microsoft.com/office/drawing/2014/main" id="{1CCCA244-6928-4F72-85E8-E9523A0E1C53}"/>
            </a:ext>
          </a:extLst>
        </xdr:cNvPr>
        <xdr:cNvCxnSpPr>
          <a:endCxn id="11" idx="0"/>
        </xdr:cNvCxnSpPr>
      </xdr:nvCxnSpPr>
      <xdr:spPr>
        <a:xfrm flipH="1">
          <a:off x="6234113" y="15068550"/>
          <a:ext cx="4762" cy="5158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180559</xdr:colOff>
      <xdr:row>67</xdr:row>
      <xdr:rowOff>69986</xdr:rowOff>
    </xdr:from>
    <xdr:to>
      <xdr:col>7</xdr:col>
      <xdr:colOff>0</xdr:colOff>
      <xdr:row>77</xdr:row>
      <xdr:rowOff>0</xdr:rowOff>
    </xdr:to>
    <xdr:sp macro="" textlink="">
      <xdr:nvSpPr>
        <xdr:cNvPr id="13" name="Rechteck 12">
          <a:extLst>
            <a:ext uri="{FF2B5EF4-FFF2-40B4-BE49-F238E27FC236}">
              <a16:creationId xmlns:a16="http://schemas.microsoft.com/office/drawing/2014/main" id="{B9CBEE62-061C-4D0B-89C7-C3AA60E4DD87}"/>
            </a:ext>
          </a:extLst>
        </xdr:cNvPr>
        <xdr:cNvSpPr/>
      </xdr:nvSpPr>
      <xdr:spPr>
        <a:xfrm>
          <a:off x="180559" y="18881861"/>
          <a:ext cx="12097166" cy="174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t>3.0 - Bevor die Verifizierung</a:t>
          </a:r>
          <a:r>
            <a:rPr lang="de-DE" sz="1100" b="1" i="0" baseline="0"/>
            <a:t> der Patientendatensätze erfolgen kann, wird eine Überprüfung der Verwertbarkeit der Falldatensätze durchgeführt. (Vgl. Tabelle 3)</a:t>
          </a:r>
        </a:p>
        <a:p>
          <a:pPr algn="l"/>
          <a:r>
            <a:rPr lang="de-DE" sz="1000" b="1" i="0" baseline="0">
              <a:solidFill>
                <a:schemeClr val="accent3">
                  <a:lumMod val="60000"/>
                  <a:lumOff val="40000"/>
                </a:schemeClr>
              </a:solidFill>
            </a:rPr>
            <a:t>         (Before the patient records can be verified, the usability of the case records is checked. case records is carried out.) (see table 3)</a:t>
          </a:r>
        </a:p>
        <a:p>
          <a:pPr algn="ctr"/>
          <a:endParaRPr lang="de-DE" sz="1100" b="1" baseline="0"/>
        </a:p>
        <a:p>
          <a:pPr algn="l"/>
          <a:r>
            <a:rPr lang="de-DE" sz="1100" b="1" baseline="0"/>
            <a:t>         a) Prüfung auf Vollständigkeit elementarer Pflichtangaben</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(Check for completeness of elementary mandatory information</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ffectLst/>
          </a:endParaRPr>
        </a:p>
        <a:p>
          <a:pPr algn="l"/>
          <a:endParaRPr lang="de-DE" sz="1100" b="1" baseline="0"/>
        </a:p>
        <a:p>
          <a:pPr algn="l"/>
          <a:r>
            <a:rPr lang="de-DE" sz="1100" b="1" baseline="0"/>
            <a:t>         b) Zuordnung der Fallkategorie</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(Case category assignment</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ndParaRPr>
        </a:p>
      </xdr:txBody>
    </xdr:sp>
    <xdr:clientData/>
  </xdr:twoCellAnchor>
  <xdr:twoCellAnchor>
    <xdr:from>
      <xdr:col>4</xdr:col>
      <xdr:colOff>1704767</xdr:colOff>
      <xdr:row>64</xdr:row>
      <xdr:rowOff>28575</xdr:rowOff>
    </xdr:from>
    <xdr:to>
      <xdr:col>4</xdr:col>
      <xdr:colOff>1704975</xdr:colOff>
      <xdr:row>67</xdr:row>
      <xdr:rowOff>69986</xdr:rowOff>
    </xdr:to>
    <xdr:cxnSp macro="">
      <xdr:nvCxnSpPr>
        <xdr:cNvPr id="14" name="Gerade Verbindung mit Pfeil 13">
          <a:extLst>
            <a:ext uri="{FF2B5EF4-FFF2-40B4-BE49-F238E27FC236}">
              <a16:creationId xmlns:a16="http://schemas.microsoft.com/office/drawing/2014/main" id="{3D68DD62-FF1A-4939-ACCD-D57A55F165A4}"/>
            </a:ext>
          </a:extLst>
        </xdr:cNvPr>
        <xdr:cNvCxnSpPr>
          <a:endCxn id="13" idx="0"/>
        </xdr:cNvCxnSpPr>
      </xdr:nvCxnSpPr>
      <xdr:spPr>
        <a:xfrm flipH="1">
          <a:off x="6229142" y="11972925"/>
          <a:ext cx="208" cy="5843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266700</xdr:colOff>
      <xdr:row>57</xdr:row>
      <xdr:rowOff>0</xdr:rowOff>
    </xdr:from>
    <xdr:to>
      <xdr:col>4</xdr:col>
      <xdr:colOff>1724025</xdr:colOff>
      <xdr:row>57</xdr:row>
      <xdr:rowOff>9525</xdr:rowOff>
    </xdr:to>
    <xdr:cxnSp macro="">
      <xdr:nvCxnSpPr>
        <xdr:cNvPr id="15" name="Gerader Verbinder 14">
          <a:extLst>
            <a:ext uri="{FF2B5EF4-FFF2-40B4-BE49-F238E27FC236}">
              <a16:creationId xmlns:a16="http://schemas.microsoft.com/office/drawing/2014/main" id="{EED5EB69-5C54-4650-B16E-CA4C4BC380A8}"/>
            </a:ext>
          </a:extLst>
        </xdr:cNvPr>
        <xdr:cNvCxnSpPr/>
      </xdr:nvCxnSpPr>
      <xdr:spPr>
        <a:xfrm flipH="1" flipV="1">
          <a:off x="3638550" y="15068550"/>
          <a:ext cx="26098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36</xdr:row>
      <xdr:rowOff>104775</xdr:rowOff>
    </xdr:from>
    <xdr:to>
      <xdr:col>5</xdr:col>
      <xdr:colOff>1651966</xdr:colOff>
      <xdr:row>36</xdr:row>
      <xdr:rowOff>111401</xdr:rowOff>
    </xdr:to>
    <xdr:cxnSp macro="">
      <xdr:nvCxnSpPr>
        <xdr:cNvPr id="16" name="Gerader Verbinder 15">
          <a:extLst>
            <a:ext uri="{FF2B5EF4-FFF2-40B4-BE49-F238E27FC236}">
              <a16:creationId xmlns:a16="http://schemas.microsoft.com/office/drawing/2014/main" id="{0B13BF1A-3B05-4C40-90DB-D762E9B0AFE5}"/>
            </a:ext>
          </a:extLst>
        </xdr:cNvPr>
        <xdr:cNvCxnSpPr/>
      </xdr:nvCxnSpPr>
      <xdr:spPr>
        <a:xfrm flipH="1" flipV="1">
          <a:off x="3657600" y="11372850"/>
          <a:ext cx="5042866" cy="66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43</xdr:row>
      <xdr:rowOff>45555</xdr:rowOff>
    </xdr:from>
    <xdr:to>
      <xdr:col>5</xdr:col>
      <xdr:colOff>1645463</xdr:colOff>
      <xdr:row>45</xdr:row>
      <xdr:rowOff>173757</xdr:rowOff>
    </xdr:to>
    <xdr:cxnSp macro="">
      <xdr:nvCxnSpPr>
        <xdr:cNvPr id="17" name="Gerade Verbindung mit Pfeil 16">
          <a:extLst>
            <a:ext uri="{FF2B5EF4-FFF2-40B4-BE49-F238E27FC236}">
              <a16:creationId xmlns:a16="http://schemas.microsoft.com/office/drawing/2014/main" id="{6AF7FCEB-D317-4E3E-9044-7D224C874555}"/>
            </a:ext>
          </a:extLst>
        </xdr:cNvPr>
        <xdr:cNvCxnSpPr>
          <a:stCxn id="23" idx="2"/>
          <a:endCxn id="9" idx="0"/>
        </xdr:cNvCxnSpPr>
      </xdr:nvCxnSpPr>
      <xdr:spPr>
        <a:xfrm>
          <a:off x="8691562" y="12580455"/>
          <a:ext cx="2401" cy="49015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290512</xdr:colOff>
      <xdr:row>43</xdr:row>
      <xdr:rowOff>74130</xdr:rowOff>
    </xdr:from>
    <xdr:to>
      <xdr:col>3</xdr:col>
      <xdr:colOff>291989</xdr:colOff>
      <xdr:row>48</xdr:row>
      <xdr:rowOff>100219</xdr:rowOff>
    </xdr:to>
    <xdr:cxnSp macro="">
      <xdr:nvCxnSpPr>
        <xdr:cNvPr id="18" name="Gerade Verbindung mit Pfeil 17">
          <a:extLst>
            <a:ext uri="{FF2B5EF4-FFF2-40B4-BE49-F238E27FC236}">
              <a16:creationId xmlns:a16="http://schemas.microsoft.com/office/drawing/2014/main" id="{821F86A1-A187-44A6-AEAA-64D0EB31CBE1}"/>
            </a:ext>
          </a:extLst>
        </xdr:cNvPr>
        <xdr:cNvCxnSpPr>
          <a:stCxn id="24" idx="2"/>
          <a:endCxn id="10" idx="0"/>
        </xdr:cNvCxnSpPr>
      </xdr:nvCxnSpPr>
      <xdr:spPr>
        <a:xfrm>
          <a:off x="3662362" y="12609030"/>
          <a:ext cx="1477" cy="93096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276225</xdr:colOff>
      <xdr:row>51</xdr:row>
      <xdr:rowOff>147845</xdr:rowOff>
    </xdr:from>
    <xdr:to>
      <xdr:col>3</xdr:col>
      <xdr:colOff>291989</xdr:colOff>
      <xdr:row>56</xdr:row>
      <xdr:rowOff>171450</xdr:rowOff>
    </xdr:to>
    <xdr:cxnSp macro="">
      <xdr:nvCxnSpPr>
        <xdr:cNvPr id="19" name="Gerader Verbinder 18">
          <a:extLst>
            <a:ext uri="{FF2B5EF4-FFF2-40B4-BE49-F238E27FC236}">
              <a16:creationId xmlns:a16="http://schemas.microsoft.com/office/drawing/2014/main" id="{9DE6708C-331D-47F6-9086-03A2A324C2CC}"/>
            </a:ext>
          </a:extLst>
        </xdr:cNvPr>
        <xdr:cNvCxnSpPr>
          <a:stCxn id="10" idx="2"/>
        </xdr:cNvCxnSpPr>
      </xdr:nvCxnSpPr>
      <xdr:spPr>
        <a:xfrm flipH="1">
          <a:off x="3648075" y="14130545"/>
          <a:ext cx="15764" cy="9284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1819275</xdr:colOff>
      <xdr:row>51</xdr:row>
      <xdr:rowOff>38100</xdr:rowOff>
    </xdr:from>
    <xdr:to>
      <xdr:col>6</xdr:col>
      <xdr:colOff>2238375</xdr:colOff>
      <xdr:row>54</xdr:row>
      <xdr:rowOff>152400</xdr:rowOff>
    </xdr:to>
    <xdr:sp macro="" textlink="">
      <xdr:nvSpPr>
        <xdr:cNvPr id="20" name="Rechteck 19">
          <a:extLst>
            <a:ext uri="{FF2B5EF4-FFF2-40B4-BE49-F238E27FC236}">
              <a16:creationId xmlns:a16="http://schemas.microsoft.com/office/drawing/2014/main" id="{321E0E05-E047-4A27-A5B9-FDC9E2B695F4}"/>
            </a:ext>
          </a:extLst>
        </xdr:cNvPr>
        <xdr:cNvSpPr/>
      </xdr:nvSpPr>
      <xdr:spPr>
        <a:xfrm>
          <a:off x="6343650" y="14020800"/>
          <a:ext cx="4714875" cy="657225"/>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Bitte wenden Sie sich an den Entwickler Ihres Tumordokumentationssystems.</a:t>
          </a:r>
        </a:p>
        <a:p>
          <a:pPr algn="ctr"/>
          <a:r>
            <a:rPr lang="de-DE" sz="1000" b="1">
              <a:solidFill>
                <a:schemeClr val="accent3">
                  <a:lumMod val="60000"/>
                  <a:lumOff val="40000"/>
                </a:schemeClr>
              </a:solidFill>
            </a:rPr>
            <a:t>(Please contact your tumour documentation system developer.)</a:t>
          </a:r>
        </a:p>
      </xdr:txBody>
    </xdr:sp>
    <xdr:clientData/>
  </xdr:twoCellAnchor>
  <xdr:twoCellAnchor>
    <xdr:from>
      <xdr:col>5</xdr:col>
      <xdr:colOff>1645463</xdr:colOff>
      <xdr:row>49</xdr:row>
      <xdr:rowOff>47625</xdr:rowOff>
    </xdr:from>
    <xdr:to>
      <xdr:col>5</xdr:col>
      <xdr:colOff>1652588</xdr:colOff>
      <xdr:row>51</xdr:row>
      <xdr:rowOff>38100</xdr:rowOff>
    </xdr:to>
    <xdr:cxnSp macro="">
      <xdr:nvCxnSpPr>
        <xdr:cNvPr id="21" name="Gerade Verbindung mit Pfeil 20">
          <a:extLst>
            <a:ext uri="{FF2B5EF4-FFF2-40B4-BE49-F238E27FC236}">
              <a16:creationId xmlns:a16="http://schemas.microsoft.com/office/drawing/2014/main" id="{44407ED1-25D8-453F-B1DE-0204225FA245}"/>
            </a:ext>
          </a:extLst>
        </xdr:cNvPr>
        <xdr:cNvCxnSpPr>
          <a:stCxn id="9" idx="2"/>
          <a:endCxn id="20" idx="0"/>
        </xdr:cNvCxnSpPr>
      </xdr:nvCxnSpPr>
      <xdr:spPr>
        <a:xfrm>
          <a:off x="8693963" y="13668375"/>
          <a:ext cx="7125" cy="3524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1647825</xdr:colOff>
      <xdr:row>35</xdr:row>
      <xdr:rowOff>0</xdr:rowOff>
    </xdr:from>
    <xdr:to>
      <xdr:col>4</xdr:col>
      <xdr:colOff>1647825</xdr:colOff>
      <xdr:row>36</xdr:row>
      <xdr:rowOff>104775</xdr:rowOff>
    </xdr:to>
    <xdr:cxnSp macro="">
      <xdr:nvCxnSpPr>
        <xdr:cNvPr id="22" name="Gerade Verbindung mit Pfeil 21">
          <a:extLst>
            <a:ext uri="{FF2B5EF4-FFF2-40B4-BE49-F238E27FC236}">
              <a16:creationId xmlns:a16="http://schemas.microsoft.com/office/drawing/2014/main" id="{FF0A050E-164F-417F-B137-D57D3C4ECB8E}"/>
            </a:ext>
          </a:extLst>
        </xdr:cNvPr>
        <xdr:cNvCxnSpPr/>
      </xdr:nvCxnSpPr>
      <xdr:spPr>
        <a:xfrm>
          <a:off x="6172200" y="11087100"/>
          <a:ext cx="0" cy="285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733424</xdr:colOff>
      <xdr:row>40</xdr:row>
      <xdr:rowOff>95250</xdr:rowOff>
    </xdr:from>
    <xdr:to>
      <xdr:col>6</xdr:col>
      <xdr:colOff>781049</xdr:colOff>
      <xdr:row>43</xdr:row>
      <xdr:rowOff>45555</xdr:rowOff>
    </xdr:to>
    <xdr:sp macro="" textlink="">
      <xdr:nvSpPr>
        <xdr:cNvPr id="23" name="Rechteck 22">
          <a:extLst>
            <a:ext uri="{FF2B5EF4-FFF2-40B4-BE49-F238E27FC236}">
              <a16:creationId xmlns:a16="http://schemas.microsoft.com/office/drawing/2014/main" id="{F99E8DED-60AE-439A-B0D0-591965C7DD75}"/>
            </a:ext>
          </a:extLst>
        </xdr:cNvPr>
        <xdr:cNvSpPr/>
      </xdr:nvSpPr>
      <xdr:spPr>
        <a:xfrm>
          <a:off x="7781924" y="12087225"/>
          <a:ext cx="1819275"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Fehlermeldung</a:t>
          </a:r>
        </a:p>
        <a:p>
          <a:pPr algn="ctr"/>
          <a:r>
            <a:rPr lang="de-DE" sz="1000" b="1" i="0">
              <a:solidFill>
                <a:schemeClr val="accent3">
                  <a:lumMod val="60000"/>
                  <a:lumOff val="40000"/>
                </a:schemeClr>
              </a:solidFill>
            </a:rPr>
            <a:t>(If: Error message)</a:t>
          </a:r>
        </a:p>
      </xdr:txBody>
    </xdr:sp>
    <xdr:clientData/>
  </xdr:twoCellAnchor>
  <xdr:twoCellAnchor>
    <xdr:from>
      <xdr:col>2</xdr:col>
      <xdr:colOff>2381249</xdr:colOff>
      <xdr:row>40</xdr:row>
      <xdr:rowOff>123825</xdr:rowOff>
    </xdr:from>
    <xdr:to>
      <xdr:col>4</xdr:col>
      <xdr:colOff>38099</xdr:colOff>
      <xdr:row>43</xdr:row>
      <xdr:rowOff>74130</xdr:rowOff>
    </xdr:to>
    <xdr:sp macro="" textlink="">
      <xdr:nvSpPr>
        <xdr:cNvPr id="24" name="Rechteck 23">
          <a:extLst>
            <a:ext uri="{FF2B5EF4-FFF2-40B4-BE49-F238E27FC236}">
              <a16:creationId xmlns:a16="http://schemas.microsoft.com/office/drawing/2014/main" id="{9FD22CD6-66D9-4073-BBA1-4B5C32925595}"/>
            </a:ext>
          </a:extLst>
        </xdr:cNvPr>
        <xdr:cNvSpPr/>
      </xdr:nvSpPr>
      <xdr:spPr>
        <a:xfrm>
          <a:off x="2762249" y="12115800"/>
          <a:ext cx="1800225"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Keine Fehlermeldung</a:t>
          </a:r>
        </a:p>
        <a:p>
          <a:pPr algn="ctr"/>
          <a:r>
            <a:rPr lang="de-DE" sz="1000" b="1" i="0">
              <a:solidFill>
                <a:schemeClr val="accent3">
                  <a:lumMod val="60000"/>
                  <a:lumOff val="40000"/>
                </a:schemeClr>
              </a:solidFill>
            </a:rPr>
            <a:t>(If: No error message)</a:t>
          </a:r>
        </a:p>
      </xdr:txBody>
    </xdr:sp>
    <xdr:clientData/>
  </xdr:twoCellAnchor>
  <xdr:twoCellAnchor>
    <xdr:from>
      <xdr:col>3</xdr:col>
      <xdr:colOff>290512</xdr:colOff>
      <xdr:row>36</xdr:row>
      <xdr:rowOff>95250</xdr:rowOff>
    </xdr:from>
    <xdr:to>
      <xdr:col>3</xdr:col>
      <xdr:colOff>304800</xdr:colOff>
      <xdr:row>40</xdr:row>
      <xdr:rowOff>123825</xdr:rowOff>
    </xdr:to>
    <xdr:cxnSp macro="">
      <xdr:nvCxnSpPr>
        <xdr:cNvPr id="25" name="Gerade Verbindung mit Pfeil 24">
          <a:extLst>
            <a:ext uri="{FF2B5EF4-FFF2-40B4-BE49-F238E27FC236}">
              <a16:creationId xmlns:a16="http://schemas.microsoft.com/office/drawing/2014/main" id="{10C498F9-5085-4721-B23B-D5A64A8CC6B4}"/>
            </a:ext>
          </a:extLst>
        </xdr:cNvPr>
        <xdr:cNvCxnSpPr>
          <a:endCxn id="24" idx="0"/>
        </xdr:cNvCxnSpPr>
      </xdr:nvCxnSpPr>
      <xdr:spPr>
        <a:xfrm flipH="1">
          <a:off x="3662362" y="11363325"/>
          <a:ext cx="14288" cy="7524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36</xdr:row>
      <xdr:rowOff>104775</xdr:rowOff>
    </xdr:from>
    <xdr:to>
      <xdr:col>5</xdr:col>
      <xdr:colOff>1647825</xdr:colOff>
      <xdr:row>40</xdr:row>
      <xdr:rowOff>95250</xdr:rowOff>
    </xdr:to>
    <xdr:cxnSp macro="">
      <xdr:nvCxnSpPr>
        <xdr:cNvPr id="26" name="Gerade Verbindung mit Pfeil 25">
          <a:extLst>
            <a:ext uri="{FF2B5EF4-FFF2-40B4-BE49-F238E27FC236}">
              <a16:creationId xmlns:a16="http://schemas.microsoft.com/office/drawing/2014/main" id="{ABBB3608-3480-43FD-953C-6DBFB0AFB2A0}"/>
            </a:ext>
          </a:extLst>
        </xdr:cNvPr>
        <xdr:cNvCxnSpPr>
          <a:endCxn id="23" idx="0"/>
        </xdr:cNvCxnSpPr>
      </xdr:nvCxnSpPr>
      <xdr:spPr>
        <a:xfrm flipH="1">
          <a:off x="8691562" y="11372850"/>
          <a:ext cx="4763" cy="7143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593252</xdr:colOff>
      <xdr:row>88</xdr:row>
      <xdr:rowOff>84468</xdr:rowOff>
    </xdr:from>
    <xdr:to>
      <xdr:col>6</xdr:col>
      <xdr:colOff>1628775</xdr:colOff>
      <xdr:row>92</xdr:row>
      <xdr:rowOff>133350</xdr:rowOff>
    </xdr:to>
    <xdr:sp macro="" textlink="">
      <xdr:nvSpPr>
        <xdr:cNvPr id="27" name="Rechteck 26">
          <a:extLst>
            <a:ext uri="{FF2B5EF4-FFF2-40B4-BE49-F238E27FC236}">
              <a16:creationId xmlns:a16="http://schemas.microsoft.com/office/drawing/2014/main" id="{84D894EE-7DF1-4184-BF63-C2847857F7CF}"/>
            </a:ext>
          </a:extLst>
        </xdr:cNvPr>
        <xdr:cNvSpPr/>
      </xdr:nvSpPr>
      <xdr:spPr>
        <a:xfrm>
          <a:off x="7641752" y="16476993"/>
          <a:ext cx="2807173" cy="810882"/>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Einstufung Falldatensatz als nicht verwert</a:t>
          </a:r>
          <a:r>
            <a:rPr lang="de-DE" sz="1100" b="1" i="0" baseline="0">
              <a:solidFill>
                <a:schemeClr val="bg1"/>
              </a:solidFill>
            </a:rPr>
            <a:t>bar</a:t>
          </a:r>
          <a:r>
            <a:rPr lang="de-DE" sz="1100" b="1" i="0">
              <a:solidFill>
                <a:schemeClr val="bg1"/>
              </a:solidFill>
            </a:rPr>
            <a:t>! </a:t>
          </a:r>
        </a:p>
        <a:p>
          <a:pPr algn="ctr"/>
          <a:r>
            <a:rPr lang="de-DE" sz="1000" b="1" i="0">
              <a:solidFill>
                <a:schemeClr val="accent3">
                  <a:lumMod val="60000"/>
                  <a:lumOff val="40000"/>
                </a:schemeClr>
              </a:solidFill>
              <a:effectLst/>
              <a:latin typeface="+mn-lt"/>
              <a:ea typeface="+mn-ea"/>
              <a:cs typeface="+mn-cs"/>
            </a:rPr>
            <a:t>(Classification of case data set as not usable!) </a:t>
          </a:r>
          <a:endParaRPr lang="de-DE" sz="1000" b="1" i="0">
            <a:solidFill>
              <a:schemeClr val="accent3">
                <a:lumMod val="60000"/>
                <a:lumOff val="40000"/>
              </a:schemeClr>
            </a:solidFill>
          </a:endParaRPr>
        </a:p>
      </xdr:txBody>
    </xdr:sp>
    <xdr:clientData/>
  </xdr:twoCellAnchor>
  <xdr:twoCellAnchor>
    <xdr:from>
      <xdr:col>4</xdr:col>
      <xdr:colOff>1586865</xdr:colOff>
      <xdr:row>90</xdr:row>
      <xdr:rowOff>177165</xdr:rowOff>
    </xdr:from>
    <xdr:to>
      <xdr:col>4</xdr:col>
      <xdr:colOff>1588770</xdr:colOff>
      <xdr:row>95</xdr:row>
      <xdr:rowOff>102870</xdr:rowOff>
    </xdr:to>
    <xdr:cxnSp macro="">
      <xdr:nvCxnSpPr>
        <xdr:cNvPr id="28" name="Gerade Verbindung mit Pfeil 27">
          <a:extLst>
            <a:ext uri="{FF2B5EF4-FFF2-40B4-BE49-F238E27FC236}">
              <a16:creationId xmlns:a16="http://schemas.microsoft.com/office/drawing/2014/main" id="{B23C3C91-D730-4F2C-BC9D-AF5F64E2DB35}"/>
            </a:ext>
          </a:extLst>
        </xdr:cNvPr>
        <xdr:cNvCxnSpPr>
          <a:endCxn id="49" idx="0"/>
        </xdr:cNvCxnSpPr>
      </xdr:nvCxnSpPr>
      <xdr:spPr>
        <a:xfrm>
          <a:off x="6254115" y="15960090"/>
          <a:ext cx="1905" cy="8210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381000</xdr:colOff>
      <xdr:row>90</xdr:row>
      <xdr:rowOff>152400</xdr:rowOff>
    </xdr:from>
    <xdr:to>
      <xdr:col>4</xdr:col>
      <xdr:colOff>1590675</xdr:colOff>
      <xdr:row>90</xdr:row>
      <xdr:rowOff>161925</xdr:rowOff>
    </xdr:to>
    <xdr:cxnSp macro="">
      <xdr:nvCxnSpPr>
        <xdr:cNvPr id="29" name="Gerader Verbinder 28">
          <a:extLst>
            <a:ext uri="{FF2B5EF4-FFF2-40B4-BE49-F238E27FC236}">
              <a16:creationId xmlns:a16="http://schemas.microsoft.com/office/drawing/2014/main" id="{7D918552-1F62-4F4F-9C60-FE350E988572}"/>
            </a:ext>
          </a:extLst>
        </xdr:cNvPr>
        <xdr:cNvCxnSpPr/>
      </xdr:nvCxnSpPr>
      <xdr:spPr>
        <a:xfrm flipH="1" flipV="1">
          <a:off x="3752850" y="16925925"/>
          <a:ext cx="23622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445577</xdr:colOff>
      <xdr:row>79</xdr:row>
      <xdr:rowOff>145884</xdr:rowOff>
    </xdr:from>
    <xdr:to>
      <xdr:col>6</xdr:col>
      <xdr:colOff>238125</xdr:colOff>
      <xdr:row>79</xdr:row>
      <xdr:rowOff>161925</xdr:rowOff>
    </xdr:to>
    <xdr:cxnSp macro="">
      <xdr:nvCxnSpPr>
        <xdr:cNvPr id="30" name="Gerader Verbinder 29">
          <a:extLst>
            <a:ext uri="{FF2B5EF4-FFF2-40B4-BE49-F238E27FC236}">
              <a16:creationId xmlns:a16="http://schemas.microsoft.com/office/drawing/2014/main" id="{BD9FBCB9-345D-4293-845C-0219572C27E8}"/>
            </a:ext>
          </a:extLst>
        </xdr:cNvPr>
        <xdr:cNvCxnSpPr/>
      </xdr:nvCxnSpPr>
      <xdr:spPr>
        <a:xfrm flipH="1" flipV="1">
          <a:off x="3817427" y="14823909"/>
          <a:ext cx="5240848" cy="1604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390525</xdr:colOff>
      <xdr:row>86</xdr:row>
      <xdr:rowOff>181920</xdr:rowOff>
    </xdr:from>
    <xdr:to>
      <xdr:col>3</xdr:col>
      <xdr:colOff>399001</xdr:colOff>
      <xdr:row>90</xdr:row>
      <xdr:rowOff>161925</xdr:rowOff>
    </xdr:to>
    <xdr:cxnSp macro="">
      <xdr:nvCxnSpPr>
        <xdr:cNvPr id="32" name="Gerader Verbinder 31">
          <a:extLst>
            <a:ext uri="{FF2B5EF4-FFF2-40B4-BE49-F238E27FC236}">
              <a16:creationId xmlns:a16="http://schemas.microsoft.com/office/drawing/2014/main" id="{E3E17113-CEF7-4BEF-8839-C10926E12484}"/>
            </a:ext>
          </a:extLst>
        </xdr:cNvPr>
        <xdr:cNvCxnSpPr>
          <a:cxnSpLocks/>
          <a:stCxn id="34" idx="2"/>
        </xdr:cNvCxnSpPr>
      </xdr:nvCxnSpPr>
      <xdr:spPr>
        <a:xfrm flipH="1">
          <a:off x="3762375" y="16193445"/>
          <a:ext cx="8476" cy="74200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2293426</xdr:colOff>
      <xdr:row>83</xdr:row>
      <xdr:rowOff>104370</xdr:rowOff>
    </xdr:from>
    <xdr:to>
      <xdr:col>4</xdr:col>
      <xdr:colOff>342900</xdr:colOff>
      <xdr:row>86</xdr:row>
      <xdr:rowOff>181920</xdr:rowOff>
    </xdr:to>
    <xdr:sp macro="" textlink="">
      <xdr:nvSpPr>
        <xdr:cNvPr id="34" name="Rechteck 33">
          <a:extLst>
            <a:ext uri="{FF2B5EF4-FFF2-40B4-BE49-F238E27FC236}">
              <a16:creationId xmlns:a16="http://schemas.microsoft.com/office/drawing/2014/main" id="{2995B940-EF52-4A46-BA94-DA3C31CCD0DF}"/>
            </a:ext>
          </a:extLst>
        </xdr:cNvPr>
        <xdr:cNvSpPr/>
      </xdr:nvSpPr>
      <xdr:spPr>
        <a:xfrm>
          <a:off x="2674426" y="15544395"/>
          <a:ext cx="2192849"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vollständig</a:t>
          </a:r>
        </a:p>
        <a:p>
          <a:pPr algn="ctr"/>
          <a:r>
            <a:rPr lang="de-DE" sz="1000" b="1" i="0">
              <a:solidFill>
                <a:schemeClr val="accent3">
                  <a:lumMod val="60000"/>
                  <a:lumOff val="40000"/>
                </a:schemeClr>
              </a:solidFill>
            </a:rPr>
            <a:t>(If: Mandatory details complete)</a:t>
          </a:r>
        </a:p>
      </xdr:txBody>
    </xdr:sp>
    <xdr:clientData/>
  </xdr:twoCellAnchor>
  <xdr:twoCellAnchor>
    <xdr:from>
      <xdr:col>3</xdr:col>
      <xdr:colOff>399001</xdr:colOff>
      <xdr:row>79</xdr:row>
      <xdr:rowOff>152400</xdr:rowOff>
    </xdr:from>
    <xdr:to>
      <xdr:col>3</xdr:col>
      <xdr:colOff>400050</xdr:colOff>
      <xdr:row>83</xdr:row>
      <xdr:rowOff>104370</xdr:rowOff>
    </xdr:to>
    <xdr:cxnSp macro="">
      <xdr:nvCxnSpPr>
        <xdr:cNvPr id="35" name="Gerade Verbindung mit Pfeil 34">
          <a:extLst>
            <a:ext uri="{FF2B5EF4-FFF2-40B4-BE49-F238E27FC236}">
              <a16:creationId xmlns:a16="http://schemas.microsoft.com/office/drawing/2014/main" id="{02AE6D49-8885-4631-ABFE-B9483A74267B}"/>
            </a:ext>
          </a:extLst>
        </xdr:cNvPr>
        <xdr:cNvCxnSpPr>
          <a:endCxn id="34" idx="0"/>
        </xdr:cNvCxnSpPr>
      </xdr:nvCxnSpPr>
      <xdr:spPr>
        <a:xfrm flipH="1">
          <a:off x="3770851" y="14830425"/>
          <a:ext cx="1049" cy="7139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225189</xdr:colOff>
      <xdr:row>86</xdr:row>
      <xdr:rowOff>20400</xdr:rowOff>
    </xdr:from>
    <xdr:to>
      <xdr:col>6</xdr:col>
      <xdr:colOff>228600</xdr:colOff>
      <xdr:row>88</xdr:row>
      <xdr:rowOff>84468</xdr:rowOff>
    </xdr:to>
    <xdr:cxnSp macro="">
      <xdr:nvCxnSpPr>
        <xdr:cNvPr id="36" name="Gerade Verbindung mit Pfeil 35">
          <a:extLst>
            <a:ext uri="{FF2B5EF4-FFF2-40B4-BE49-F238E27FC236}">
              <a16:creationId xmlns:a16="http://schemas.microsoft.com/office/drawing/2014/main" id="{0737EC20-ED8F-4CE5-B5D4-E416A0447C88}"/>
            </a:ext>
          </a:extLst>
        </xdr:cNvPr>
        <xdr:cNvCxnSpPr>
          <a:cxnSpLocks/>
          <a:stCxn id="70" idx="2"/>
          <a:endCxn id="27" idx="0"/>
        </xdr:cNvCxnSpPr>
      </xdr:nvCxnSpPr>
      <xdr:spPr>
        <a:xfrm flipH="1">
          <a:off x="9045339" y="16031925"/>
          <a:ext cx="3411" cy="4450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1800225</xdr:colOff>
      <xdr:row>77</xdr:row>
      <xdr:rowOff>0</xdr:rowOff>
    </xdr:from>
    <xdr:to>
      <xdr:col>4</xdr:col>
      <xdr:colOff>1800225</xdr:colOff>
      <xdr:row>79</xdr:row>
      <xdr:rowOff>142875</xdr:rowOff>
    </xdr:to>
    <xdr:cxnSp macro="">
      <xdr:nvCxnSpPr>
        <xdr:cNvPr id="37" name="Gerader Verbinder 36">
          <a:extLst>
            <a:ext uri="{FF2B5EF4-FFF2-40B4-BE49-F238E27FC236}">
              <a16:creationId xmlns:a16="http://schemas.microsoft.com/office/drawing/2014/main" id="{D18BDF06-FBDE-46BB-A0CB-E9EF0F38CDC3}"/>
            </a:ext>
          </a:extLst>
        </xdr:cNvPr>
        <xdr:cNvCxnSpPr/>
      </xdr:nvCxnSpPr>
      <xdr:spPr>
        <a:xfrm>
          <a:off x="6324600" y="25927050"/>
          <a:ext cx="0" cy="523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2529840</xdr:colOff>
      <xdr:row>95</xdr:row>
      <xdr:rowOff>102870</xdr:rowOff>
    </xdr:from>
    <xdr:to>
      <xdr:col>6</xdr:col>
      <xdr:colOff>495300</xdr:colOff>
      <xdr:row>113</xdr:row>
      <xdr:rowOff>57150</xdr:rowOff>
    </xdr:to>
    <xdr:sp macro="" textlink="">
      <xdr:nvSpPr>
        <xdr:cNvPr id="49" name="Rechteck 48">
          <a:extLst>
            <a:ext uri="{FF2B5EF4-FFF2-40B4-BE49-F238E27FC236}">
              <a16:creationId xmlns:a16="http://schemas.microsoft.com/office/drawing/2014/main" id="{6A39EA9A-31CE-4AE7-83B9-6610629BC16B}"/>
            </a:ext>
          </a:extLst>
        </xdr:cNvPr>
        <xdr:cNvSpPr/>
      </xdr:nvSpPr>
      <xdr:spPr>
        <a:xfrm>
          <a:off x="2929890" y="16781145"/>
          <a:ext cx="6652260" cy="30403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solidFill>
                <a:schemeClr val="lt1"/>
              </a:solidFill>
            </a:rPr>
            <a:t>Zuordnung</a:t>
          </a:r>
          <a:r>
            <a:rPr lang="de-DE" sz="1100" b="1" i="0" baseline="0">
              <a:solidFill>
                <a:schemeClr val="lt1"/>
              </a:solidFill>
            </a:rPr>
            <a:t> der Fälle:</a:t>
          </a:r>
        </a:p>
        <a:p>
          <a:pPr algn="l"/>
          <a:r>
            <a:rPr lang="de-DE" sz="1000" b="1" i="0" baseline="0">
              <a:solidFill>
                <a:schemeClr val="accent3">
                  <a:lumMod val="60000"/>
                  <a:lumOff val="40000"/>
                </a:schemeClr>
              </a:solidFill>
            </a:rPr>
            <a:t>(Allocation of cases:)</a:t>
          </a:r>
        </a:p>
        <a:p>
          <a:pPr algn="l"/>
          <a:endParaRPr lang="de-DE" sz="1100" b="1" i="0" baseline="0">
            <a:solidFill>
              <a:schemeClr val="lt1"/>
            </a:solidFill>
          </a:endParaRPr>
        </a:p>
        <a:p>
          <a:pPr algn="l"/>
          <a:r>
            <a:rPr lang="de-DE" sz="1100" b="1" i="0" baseline="0">
              <a:solidFill>
                <a:schemeClr val="lt1"/>
              </a:solidFill>
            </a:rPr>
            <a:t>NO      =   Nicht operierter Primärfall bzw. Primärfall ohne anatomische Lungenresektion</a:t>
          </a:r>
        </a:p>
        <a:p>
          <a:pPr algn="l"/>
          <a:r>
            <a:rPr lang="de-DE" sz="1050" b="1" i="0" baseline="0">
              <a:solidFill>
                <a:schemeClr val="accent3">
                  <a:lumMod val="60000"/>
                  <a:lumOff val="40000"/>
                </a:schemeClr>
              </a:solidFill>
            </a:rPr>
            <a:t>                  </a:t>
          </a:r>
          <a:r>
            <a:rPr lang="de-DE" sz="1000" b="1" i="0" baseline="0">
              <a:solidFill>
                <a:schemeClr val="accent3">
                  <a:lumMod val="60000"/>
                  <a:lumOff val="40000"/>
                </a:schemeClr>
              </a:solidFill>
            </a:rPr>
            <a:t>(Non-operated primary case or primary case without anatomical lung resection)</a:t>
          </a:r>
        </a:p>
        <a:p>
          <a:pPr algn="l"/>
          <a:endParaRPr lang="de-DE" sz="1050" b="1" i="0" baseline="0">
            <a:solidFill>
              <a:schemeClr val="accent3">
                <a:lumMod val="60000"/>
                <a:lumOff val="40000"/>
              </a:schemeClr>
            </a:solidFill>
          </a:endParaRPr>
        </a:p>
        <a:p>
          <a:pPr algn="l"/>
          <a:r>
            <a:rPr lang="de-DE" sz="1100" b="1" i="0" baseline="0">
              <a:solidFill>
                <a:schemeClr val="lt1"/>
              </a:solidFill>
            </a:rPr>
            <a:t>ONV   =   Operierter, neoadjuvant vorbehandelter Primärfall (mit anatomischer Lungenresektion)</a:t>
          </a:r>
        </a:p>
        <a:p>
          <a:pPr algn="l"/>
          <a:r>
            <a:rPr lang="de-DE" sz="1000" b="1" i="0" baseline="0">
              <a:solidFill>
                <a:schemeClr val="accent3">
                  <a:lumMod val="60000"/>
                  <a:lumOff val="40000"/>
                </a:schemeClr>
              </a:solidFill>
            </a:rPr>
            <a:t>                   (Operated, neoadjuvant pretreated primary case (with anatomical lung resection))</a:t>
          </a:r>
        </a:p>
        <a:p>
          <a:pPr algn="l"/>
          <a:endParaRPr lang="de-DE" sz="1100" b="1" i="0" baseline="0">
            <a:solidFill>
              <a:schemeClr val="lt1"/>
            </a:solidFill>
          </a:endParaRPr>
        </a:p>
        <a:p>
          <a:pPr algn="l"/>
          <a:r>
            <a:rPr lang="de-DE" sz="1100" b="1" i="0" baseline="0">
              <a:solidFill>
                <a:schemeClr val="lt1"/>
              </a:solidFill>
            </a:rPr>
            <a:t>ONN   =   Operierter, nicht neoadjuvant vorbehandelter Primärfall (mit anatomischer Lungenresektion)</a:t>
          </a:r>
        </a:p>
        <a:p>
          <a:pPr algn="l"/>
          <a:r>
            <a:rPr lang="de-DE" sz="1000" b="1" i="0" baseline="0">
              <a:solidFill>
                <a:schemeClr val="accent3">
                  <a:lumMod val="60000"/>
                  <a:lumOff val="40000"/>
                </a:schemeClr>
              </a:solidFill>
            </a:rPr>
            <a:t>                   (Operated primary case not pretreated with neoadjuvant (with anatomical lung resection))</a:t>
          </a:r>
        </a:p>
        <a:p>
          <a:pPr algn="l"/>
          <a:endParaRPr lang="de-DE" sz="1100" b="1" i="0" baseline="0">
            <a:solidFill>
              <a:schemeClr val="lt1"/>
            </a:solidFill>
          </a:endParaRPr>
        </a:p>
        <a:p>
          <a:pPr algn="l"/>
          <a:r>
            <a:rPr lang="de-DE" sz="1100" b="1" i="0" baseline="0">
              <a:solidFill>
                <a:schemeClr val="lt1"/>
              </a:solidFill>
            </a:rPr>
            <a:t>R         =    Rezidiv</a:t>
          </a:r>
        </a:p>
        <a:p>
          <a:pPr algn="l"/>
          <a:r>
            <a:rPr lang="de-DE" sz="1100" b="1" i="0" baseline="0">
              <a:solidFill>
                <a:schemeClr val="lt1"/>
              </a:solidFill>
            </a:rPr>
            <a:t>                  </a:t>
          </a:r>
          <a:r>
            <a:rPr lang="de-DE" sz="1000" b="1" i="0" baseline="0">
              <a:solidFill>
                <a:schemeClr val="accent3">
                  <a:lumMod val="60000"/>
                  <a:lumOff val="40000"/>
                </a:schemeClr>
              </a:solidFill>
            </a:rPr>
            <a:t>(Recurrence)</a:t>
          </a:r>
        </a:p>
        <a:p>
          <a:pPr algn="l"/>
          <a:endParaRPr lang="de-DE" sz="1000" b="1" i="0" baseline="0">
            <a:solidFill>
              <a:schemeClr val="accent3">
                <a:lumMod val="60000"/>
                <a:lumOff val="40000"/>
              </a:schemeClr>
            </a:solidFill>
          </a:endParaRPr>
        </a:p>
        <a:p>
          <a:pPr algn="l"/>
          <a:r>
            <a:rPr lang="de-DE" sz="1100" b="1" i="0" baseline="0">
              <a:solidFill>
                <a:schemeClr val="lt1"/>
              </a:solidFill>
            </a:rPr>
            <a:t>F          =    Ausschließlich Fernmetastasierung</a:t>
          </a:r>
        </a:p>
        <a:p>
          <a:pPr algn="l"/>
          <a:r>
            <a:rPr lang="de-DE" sz="1100" b="1" i="0" baseline="0">
              <a:solidFill>
                <a:schemeClr val="lt1"/>
              </a:solidFill>
            </a:rPr>
            <a:t>                  </a:t>
          </a:r>
          <a:r>
            <a:rPr lang="de-DE" sz="1000" b="1" i="0" baseline="0">
              <a:solidFill>
                <a:schemeClr val="accent3">
                  <a:lumMod val="60000"/>
                  <a:lumOff val="40000"/>
                </a:schemeClr>
              </a:solidFill>
            </a:rPr>
            <a:t>(Exclusively distant metastasis / metastases)</a:t>
          </a:r>
        </a:p>
        <a:p>
          <a:pPr algn="l"/>
          <a:endParaRPr lang="de-DE" sz="1000" b="1" i="0" baseline="0">
            <a:solidFill>
              <a:schemeClr val="accent3">
                <a:lumMod val="60000"/>
                <a:lumOff val="40000"/>
              </a:schemeClr>
            </a:solidFill>
          </a:endParaRPr>
        </a:p>
        <a:p>
          <a:pPr algn="l"/>
          <a:r>
            <a:rPr lang="de-DE" sz="1050" b="1" i="0" baseline="0">
              <a:solidFill>
                <a:srgbClr val="FF0000"/>
              </a:solidFill>
            </a:rPr>
            <a:t>OPD      =   Primärfall ohne pathologische Diagnosesicherung</a:t>
          </a:r>
        </a:p>
        <a:p>
          <a:pPr algn="l"/>
          <a:r>
            <a:rPr lang="de-DE" sz="1000" b="1" i="0" baseline="0">
              <a:solidFill>
                <a:srgbClr val="FF0000"/>
              </a:solidFill>
            </a:rPr>
            <a:t>                   (primary case without pathological diagnosis confirmation)</a:t>
          </a:r>
        </a:p>
        <a:p>
          <a:pPr algn="l"/>
          <a:endParaRPr lang="de-DE" sz="1100" b="1" i="0">
            <a:solidFill>
              <a:schemeClr val="accent3">
                <a:lumMod val="60000"/>
                <a:lumOff val="40000"/>
              </a:schemeClr>
            </a:solidFill>
          </a:endParaRPr>
        </a:p>
      </xdr:txBody>
    </xdr:sp>
    <xdr:clientData/>
  </xdr:twoCellAnchor>
  <xdr:twoCellAnchor>
    <xdr:from>
      <xdr:col>2</xdr:col>
      <xdr:colOff>2533650</xdr:colOff>
      <xdr:row>114</xdr:row>
      <xdr:rowOff>142875</xdr:rowOff>
    </xdr:from>
    <xdr:to>
      <xdr:col>6</xdr:col>
      <xdr:colOff>504825</xdr:colOff>
      <xdr:row>120</xdr:row>
      <xdr:rowOff>57150</xdr:rowOff>
    </xdr:to>
    <xdr:sp macro="" textlink="">
      <xdr:nvSpPr>
        <xdr:cNvPr id="50" name="Rechteck 49">
          <a:hlinkClick xmlns:r="http://schemas.openxmlformats.org/officeDocument/2006/relationships" r:id="rId1" tooltip="Categories"/>
          <a:extLst>
            <a:ext uri="{FF2B5EF4-FFF2-40B4-BE49-F238E27FC236}">
              <a16:creationId xmlns:a16="http://schemas.microsoft.com/office/drawing/2014/main" id="{8D1DB4D8-DE5F-42C8-9B2C-679303998364}"/>
            </a:ext>
          </a:extLst>
        </xdr:cNvPr>
        <xdr:cNvSpPr/>
      </xdr:nvSpPr>
      <xdr:spPr>
        <a:xfrm>
          <a:off x="2914650" y="36080700"/>
          <a:ext cx="6410325" cy="1000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1">
              <a:solidFill>
                <a:schemeClr val="lt1"/>
              </a:solidFill>
            </a:rPr>
            <a:t>Kategorisierung der Fälle vgl.</a:t>
          </a:r>
          <a:r>
            <a:rPr lang="de-DE" sz="1100" b="1" i="1" baseline="0">
              <a:solidFill>
                <a:schemeClr val="lt1"/>
              </a:solidFill>
            </a:rPr>
            <a:t> Tabellenblatt:</a:t>
          </a:r>
        </a:p>
        <a:p>
          <a:pPr algn="l"/>
          <a:r>
            <a:rPr lang="de-DE" sz="1000" b="1" i="0" baseline="0">
              <a:solidFill>
                <a:schemeClr val="accent3">
                  <a:lumMod val="60000"/>
                  <a:lumOff val="40000"/>
                </a:schemeClr>
              </a:solidFill>
            </a:rPr>
            <a:t>(</a:t>
          </a:r>
          <a:r>
            <a:rPr lang="de-DE" sz="1000" b="1" i="0">
              <a:solidFill>
                <a:schemeClr val="accent3">
                  <a:lumMod val="60000"/>
                  <a:lumOff val="40000"/>
                </a:schemeClr>
              </a:solidFill>
              <a:effectLst/>
              <a:latin typeface="+mn-lt"/>
              <a:ea typeface="+mn-ea"/>
              <a:cs typeface="+mn-cs"/>
            </a:rPr>
            <a:t>Calculation of the categories</a:t>
          </a:r>
          <a:r>
            <a:rPr lang="de-DE" sz="1000" b="1" i="0" baseline="0">
              <a:solidFill>
                <a:schemeClr val="accent3">
                  <a:lumMod val="60000"/>
                  <a:lumOff val="40000"/>
                </a:schemeClr>
              </a:solidFill>
            </a:rPr>
            <a:t>:)</a:t>
          </a:r>
        </a:p>
        <a:p>
          <a:pPr algn="l"/>
          <a:endParaRPr lang="de-DE" sz="1000" b="1" i="0" baseline="0">
            <a:solidFill>
              <a:schemeClr val="accent3">
                <a:lumMod val="60000"/>
                <a:lumOff val="40000"/>
              </a:schemeClr>
            </a:solidFill>
          </a:endParaRPr>
        </a:p>
        <a:p>
          <a:pPr algn="l"/>
          <a:r>
            <a:rPr lang="de-DE" sz="1000" b="1" i="0" u="sng" baseline="0">
              <a:solidFill>
                <a:schemeClr val="bg1"/>
              </a:solidFill>
            </a:rPr>
            <a:t>Fallkategorien</a:t>
          </a:r>
        </a:p>
      </xdr:txBody>
    </xdr:sp>
    <xdr:clientData/>
  </xdr:twoCellAnchor>
  <xdr:twoCellAnchor>
    <xdr:from>
      <xdr:col>4</xdr:col>
      <xdr:colOff>1588770</xdr:colOff>
      <xdr:row>113</xdr:row>
      <xdr:rowOff>57150</xdr:rowOff>
    </xdr:from>
    <xdr:to>
      <xdr:col>4</xdr:col>
      <xdr:colOff>1594485</xdr:colOff>
      <xdr:row>114</xdr:row>
      <xdr:rowOff>140970</xdr:rowOff>
    </xdr:to>
    <xdr:cxnSp macro="">
      <xdr:nvCxnSpPr>
        <xdr:cNvPr id="51" name="Gerade Verbindung mit Pfeil 50">
          <a:extLst>
            <a:ext uri="{FF2B5EF4-FFF2-40B4-BE49-F238E27FC236}">
              <a16:creationId xmlns:a16="http://schemas.microsoft.com/office/drawing/2014/main" id="{EC46CB9B-4D7F-40EC-A004-0175BD3CC77B}"/>
            </a:ext>
          </a:extLst>
        </xdr:cNvPr>
        <xdr:cNvCxnSpPr>
          <a:stCxn id="49" idx="2"/>
          <a:endCxn id="50" idx="0"/>
        </xdr:cNvCxnSpPr>
      </xdr:nvCxnSpPr>
      <xdr:spPr>
        <a:xfrm>
          <a:off x="6256020" y="19821525"/>
          <a:ext cx="5715" cy="2552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800100</xdr:colOff>
      <xdr:row>82</xdr:row>
      <xdr:rowOff>133350</xdr:rowOff>
    </xdr:from>
    <xdr:to>
      <xdr:col>6</xdr:col>
      <xdr:colOff>1428750</xdr:colOff>
      <xdr:row>86</xdr:row>
      <xdr:rowOff>20400</xdr:rowOff>
    </xdr:to>
    <xdr:sp macro="" textlink="">
      <xdr:nvSpPr>
        <xdr:cNvPr id="70" name="Rechteck 69">
          <a:extLst>
            <a:ext uri="{FF2B5EF4-FFF2-40B4-BE49-F238E27FC236}">
              <a16:creationId xmlns:a16="http://schemas.microsoft.com/office/drawing/2014/main" id="{DB1EE654-11A9-4964-A064-20785778232F}"/>
            </a:ext>
          </a:extLst>
        </xdr:cNvPr>
        <xdr:cNvSpPr/>
      </xdr:nvSpPr>
      <xdr:spPr>
        <a:xfrm>
          <a:off x="7848600" y="15382875"/>
          <a:ext cx="2400300"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unvollständig</a:t>
          </a:r>
        </a:p>
        <a:p>
          <a:pPr algn="ctr"/>
          <a:r>
            <a:rPr lang="de-DE" sz="1000" b="1" i="0">
              <a:solidFill>
                <a:schemeClr val="accent3">
                  <a:lumMod val="60000"/>
                  <a:lumOff val="40000"/>
                </a:schemeClr>
              </a:solidFill>
            </a:rPr>
            <a:t>(If: Mandatory details complete)</a:t>
          </a:r>
        </a:p>
      </xdr:txBody>
    </xdr:sp>
    <xdr:clientData/>
  </xdr:twoCellAnchor>
  <xdr:twoCellAnchor>
    <xdr:from>
      <xdr:col>6</xdr:col>
      <xdr:colOff>228600</xdr:colOff>
      <xdr:row>79</xdr:row>
      <xdr:rowOff>152400</xdr:rowOff>
    </xdr:from>
    <xdr:to>
      <xdr:col>6</xdr:col>
      <xdr:colOff>228600</xdr:colOff>
      <xdr:row>82</xdr:row>
      <xdr:rowOff>133350</xdr:rowOff>
    </xdr:to>
    <xdr:cxnSp macro="">
      <xdr:nvCxnSpPr>
        <xdr:cNvPr id="71" name="Gerade Verbindung mit Pfeil 70">
          <a:extLst>
            <a:ext uri="{FF2B5EF4-FFF2-40B4-BE49-F238E27FC236}">
              <a16:creationId xmlns:a16="http://schemas.microsoft.com/office/drawing/2014/main" id="{4FED5CA4-368A-433F-9E5C-9641084E2174}"/>
            </a:ext>
          </a:extLst>
        </xdr:cNvPr>
        <xdr:cNvCxnSpPr>
          <a:cxnSpLocks/>
          <a:endCxn id="70" idx="0"/>
        </xdr:cNvCxnSpPr>
      </xdr:nvCxnSpPr>
      <xdr:spPr>
        <a:xfrm>
          <a:off x="9048750" y="14830425"/>
          <a:ext cx="0" cy="5524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1743075</xdr:colOff>
      <xdr:row>0</xdr:row>
      <xdr:rowOff>95250</xdr:rowOff>
    </xdr:from>
    <xdr:to>
      <xdr:col>6</xdr:col>
      <xdr:colOff>3444240</xdr:colOff>
      <xdr:row>1</xdr:row>
      <xdr:rowOff>127634</xdr:rowOff>
    </xdr:to>
    <xdr:pic>
      <xdr:nvPicPr>
        <xdr:cNvPr id="33" name="Picture 2">
          <a:extLst>
            <a:ext uri="{FF2B5EF4-FFF2-40B4-BE49-F238E27FC236}">
              <a16:creationId xmlns:a16="http://schemas.microsoft.com/office/drawing/2014/main" id="{27ADBF36-ACAE-4E62-B248-6A6290E01DF5}"/>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96550" y="95250"/>
          <a:ext cx="1695450" cy="323849"/>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A3A24BA8-ACEB-449F-B24A-92A52BD4B2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403BA7E9-0677-4D0C-9A7B-AE789F353DC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A9E7EC57-6DD5-4316-8AF2-DDB22564561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737CDAF5-BD02-4A4A-BA8B-6F85EBA254B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62C59008-3B9C-49A7-9B6B-5EFBAEDAA70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11</xdr:col>
      <xdr:colOff>123825</xdr:colOff>
      <xdr:row>0</xdr:row>
      <xdr:rowOff>114300</xdr:rowOff>
    </xdr:from>
    <xdr:to>
      <xdr:col>17</xdr:col>
      <xdr:colOff>245745</xdr:colOff>
      <xdr:row>1</xdr:row>
      <xdr:rowOff>167640</xdr:rowOff>
    </xdr:to>
    <xdr:pic>
      <xdr:nvPicPr>
        <xdr:cNvPr id="2" name="Picture 2">
          <a:extLst>
            <a:ext uri="{FF2B5EF4-FFF2-40B4-BE49-F238E27FC236}">
              <a16:creationId xmlns:a16="http://schemas.microsoft.com/office/drawing/2014/main" id="{F414C08F-BA09-43F1-92D6-F5CA95FC549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60105" y="114300"/>
          <a:ext cx="2499360" cy="47244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35</xdr:col>
      <xdr:colOff>1501140</xdr:colOff>
      <xdr:row>15</xdr:row>
      <xdr:rowOff>0</xdr:rowOff>
    </xdr:from>
    <xdr:to>
      <xdr:col>36</xdr:col>
      <xdr:colOff>3475</xdr:colOff>
      <xdr:row>15</xdr:row>
      <xdr:rowOff>95250</xdr:rowOff>
    </xdr:to>
    <xdr:pic>
      <xdr:nvPicPr>
        <xdr:cNvPr id="2" name="Grafik 45">
          <a:extLst>
            <a:ext uri="{FF2B5EF4-FFF2-40B4-BE49-F238E27FC236}">
              <a16:creationId xmlns:a16="http://schemas.microsoft.com/office/drawing/2014/main" id="{39A011EA-CCFE-4DF1-9EEA-6508E5F9A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872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685800</xdr:colOff>
      <xdr:row>15</xdr:row>
      <xdr:rowOff>0</xdr:rowOff>
    </xdr:from>
    <xdr:to>
      <xdr:col>38</xdr:col>
      <xdr:colOff>14905</xdr:colOff>
      <xdr:row>15</xdr:row>
      <xdr:rowOff>95250</xdr:rowOff>
    </xdr:to>
    <xdr:pic>
      <xdr:nvPicPr>
        <xdr:cNvPr id="3" name="Grafik 45">
          <a:extLst>
            <a:ext uri="{FF2B5EF4-FFF2-40B4-BE49-F238E27FC236}">
              <a16:creationId xmlns:a16="http://schemas.microsoft.com/office/drawing/2014/main" id="{7E7CBAAC-DE8F-47D7-89D0-50FA536972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7960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891540</xdr:colOff>
      <xdr:row>15</xdr:row>
      <xdr:rowOff>0</xdr:rowOff>
    </xdr:from>
    <xdr:to>
      <xdr:col>39</xdr:col>
      <xdr:colOff>3475</xdr:colOff>
      <xdr:row>15</xdr:row>
      <xdr:rowOff>95250</xdr:rowOff>
    </xdr:to>
    <xdr:pic>
      <xdr:nvPicPr>
        <xdr:cNvPr id="4" name="Grafik 45">
          <a:extLst>
            <a:ext uri="{FF2B5EF4-FFF2-40B4-BE49-F238E27FC236}">
              <a16:creationId xmlns:a16="http://schemas.microsoft.com/office/drawing/2014/main" id="{2D8BE63D-0241-4BCD-87BD-C89DAF11AA2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9620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1882140</xdr:colOff>
      <xdr:row>15</xdr:row>
      <xdr:rowOff>0</xdr:rowOff>
    </xdr:from>
    <xdr:to>
      <xdr:col>41</xdr:col>
      <xdr:colOff>14905</xdr:colOff>
      <xdr:row>15</xdr:row>
      <xdr:rowOff>95250</xdr:rowOff>
    </xdr:to>
    <xdr:pic>
      <xdr:nvPicPr>
        <xdr:cNvPr id="5" name="Grafik 45">
          <a:extLst>
            <a:ext uri="{FF2B5EF4-FFF2-40B4-BE49-F238E27FC236}">
              <a16:creationId xmlns:a16="http://schemas.microsoft.com/office/drawing/2014/main" id="{3234CBAA-6032-4451-B44E-3F74BCA1041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9339500" y="4610100"/>
          <a:ext cx="11396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41</xdr:col>
      <xdr:colOff>1752600</xdr:colOff>
      <xdr:row>15</xdr:row>
      <xdr:rowOff>0</xdr:rowOff>
    </xdr:from>
    <xdr:to>
      <xdr:col>42</xdr:col>
      <xdr:colOff>5380</xdr:colOff>
      <xdr:row>15</xdr:row>
      <xdr:rowOff>95250</xdr:rowOff>
    </xdr:to>
    <xdr:pic>
      <xdr:nvPicPr>
        <xdr:cNvPr id="6" name="Grafik 45">
          <a:extLst>
            <a:ext uri="{FF2B5EF4-FFF2-40B4-BE49-F238E27FC236}">
              <a16:creationId xmlns:a16="http://schemas.microsoft.com/office/drawing/2014/main" id="{743265E8-B0BA-4BEC-964F-E3456648F9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187350" y="4610100"/>
          <a:ext cx="127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43</xdr:col>
      <xdr:colOff>1874520</xdr:colOff>
      <xdr:row>15</xdr:row>
      <xdr:rowOff>0</xdr:rowOff>
    </xdr:from>
    <xdr:to>
      <xdr:col>43</xdr:col>
      <xdr:colOff>1996105</xdr:colOff>
      <xdr:row>15</xdr:row>
      <xdr:rowOff>95250</xdr:rowOff>
    </xdr:to>
    <xdr:pic>
      <xdr:nvPicPr>
        <xdr:cNvPr id="7" name="Grafik 45">
          <a:extLst>
            <a:ext uri="{FF2B5EF4-FFF2-40B4-BE49-F238E27FC236}">
              <a16:creationId xmlns:a16="http://schemas.microsoft.com/office/drawing/2014/main" id="{33C49586-C77A-4D47-9656-EC004328BA3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4540150"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44</xdr:col>
      <xdr:colOff>1630680</xdr:colOff>
      <xdr:row>15</xdr:row>
      <xdr:rowOff>0</xdr:rowOff>
    </xdr:from>
    <xdr:to>
      <xdr:col>44</xdr:col>
      <xdr:colOff>1746550</xdr:colOff>
      <xdr:row>15</xdr:row>
      <xdr:rowOff>95250</xdr:rowOff>
    </xdr:to>
    <xdr:pic>
      <xdr:nvPicPr>
        <xdr:cNvPr id="8" name="Grafik 45">
          <a:extLst>
            <a:ext uri="{FF2B5EF4-FFF2-40B4-BE49-F238E27FC236}">
              <a16:creationId xmlns:a16="http://schemas.microsoft.com/office/drawing/2014/main" id="{96F1F4C8-54A3-48ED-A311-9C6FFDC3E1B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630227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45</xdr:col>
      <xdr:colOff>2385060</xdr:colOff>
      <xdr:row>15</xdr:row>
      <xdr:rowOff>0</xdr:rowOff>
    </xdr:from>
    <xdr:to>
      <xdr:col>46</xdr:col>
      <xdr:colOff>24430</xdr:colOff>
      <xdr:row>15</xdr:row>
      <xdr:rowOff>95250</xdr:rowOff>
    </xdr:to>
    <xdr:pic>
      <xdr:nvPicPr>
        <xdr:cNvPr id="9" name="Grafik 45">
          <a:extLst>
            <a:ext uri="{FF2B5EF4-FFF2-40B4-BE49-F238E27FC236}">
              <a16:creationId xmlns:a16="http://schemas.microsoft.com/office/drawing/2014/main" id="{67A3E8C1-8C99-4A51-9ED9-745EE845E7DA}"/>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8816875" y="4610100"/>
          <a:ext cx="13111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46</xdr:col>
      <xdr:colOff>2209800</xdr:colOff>
      <xdr:row>15</xdr:row>
      <xdr:rowOff>0</xdr:rowOff>
    </xdr:from>
    <xdr:to>
      <xdr:col>46</xdr:col>
      <xdr:colOff>2327575</xdr:colOff>
      <xdr:row>15</xdr:row>
      <xdr:rowOff>95250</xdr:rowOff>
    </xdr:to>
    <xdr:pic>
      <xdr:nvPicPr>
        <xdr:cNvPr id="10" name="Grafik 45">
          <a:extLst>
            <a:ext uri="{FF2B5EF4-FFF2-40B4-BE49-F238E27FC236}">
              <a16:creationId xmlns:a16="http://schemas.microsoft.com/office/drawing/2014/main" id="{26A16974-154E-47AA-9694-148F85371D6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114097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47</xdr:col>
      <xdr:colOff>2552700</xdr:colOff>
      <xdr:row>15</xdr:row>
      <xdr:rowOff>0</xdr:rowOff>
    </xdr:from>
    <xdr:to>
      <xdr:col>47</xdr:col>
      <xdr:colOff>2670475</xdr:colOff>
      <xdr:row>15</xdr:row>
      <xdr:rowOff>95250</xdr:rowOff>
    </xdr:to>
    <xdr:pic>
      <xdr:nvPicPr>
        <xdr:cNvPr id="11" name="Grafik 45">
          <a:extLst>
            <a:ext uri="{FF2B5EF4-FFF2-40B4-BE49-F238E27FC236}">
              <a16:creationId xmlns:a16="http://schemas.microsoft.com/office/drawing/2014/main" id="{A2FDB095-5941-4A4C-85C7-147AB71E664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3827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2316480</xdr:colOff>
      <xdr:row>15</xdr:row>
      <xdr:rowOff>0</xdr:rowOff>
    </xdr:from>
    <xdr:to>
      <xdr:col>49</xdr:col>
      <xdr:colOff>14905</xdr:colOff>
      <xdr:row>15</xdr:row>
      <xdr:rowOff>95250</xdr:rowOff>
    </xdr:to>
    <xdr:pic>
      <xdr:nvPicPr>
        <xdr:cNvPr id="12" name="Grafik 45">
          <a:extLst>
            <a:ext uri="{FF2B5EF4-FFF2-40B4-BE49-F238E27FC236}">
              <a16:creationId xmlns:a16="http://schemas.microsoft.com/office/drawing/2014/main" id="{EAFA8E29-92DD-450B-80AB-2F11887720B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62844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49</xdr:col>
      <xdr:colOff>1897380</xdr:colOff>
      <xdr:row>15</xdr:row>
      <xdr:rowOff>0</xdr:rowOff>
    </xdr:from>
    <xdr:to>
      <xdr:col>49</xdr:col>
      <xdr:colOff>2013250</xdr:colOff>
      <xdr:row>15</xdr:row>
      <xdr:rowOff>95250</xdr:rowOff>
    </xdr:to>
    <xdr:pic>
      <xdr:nvPicPr>
        <xdr:cNvPr id="13" name="Grafik 45">
          <a:extLst>
            <a:ext uri="{FF2B5EF4-FFF2-40B4-BE49-F238E27FC236}">
              <a16:creationId xmlns:a16="http://schemas.microsoft.com/office/drawing/2014/main" id="{8FB5881D-CDAC-4605-9090-E815589552B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828472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1607820</xdr:colOff>
      <xdr:row>15</xdr:row>
      <xdr:rowOff>0</xdr:rowOff>
    </xdr:from>
    <xdr:to>
      <xdr:col>50</xdr:col>
      <xdr:colOff>1729405</xdr:colOff>
      <xdr:row>15</xdr:row>
      <xdr:rowOff>95250</xdr:rowOff>
    </xdr:to>
    <xdr:pic>
      <xdr:nvPicPr>
        <xdr:cNvPr id="14" name="Grafik 45">
          <a:extLst>
            <a:ext uri="{FF2B5EF4-FFF2-40B4-BE49-F238E27FC236}">
              <a16:creationId xmlns:a16="http://schemas.microsoft.com/office/drawing/2014/main" id="{C8B96B60-5DD7-45B0-9AEB-2038BA31A94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0182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51</xdr:col>
      <xdr:colOff>2590800</xdr:colOff>
      <xdr:row>15</xdr:row>
      <xdr:rowOff>0</xdr:rowOff>
    </xdr:from>
    <xdr:to>
      <xdr:col>52</xdr:col>
      <xdr:colOff>16810</xdr:colOff>
      <xdr:row>15</xdr:row>
      <xdr:rowOff>95250</xdr:rowOff>
    </xdr:to>
    <xdr:pic>
      <xdr:nvPicPr>
        <xdr:cNvPr id="15" name="Grafik 45">
          <a:extLst>
            <a:ext uri="{FF2B5EF4-FFF2-40B4-BE49-F238E27FC236}">
              <a16:creationId xmlns:a16="http://schemas.microsoft.com/office/drawing/2014/main" id="{E730AA56-0F1C-45CB-ABE1-BDE02D2880C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2732900" y="4610100"/>
          <a:ext cx="12349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52</xdr:col>
      <xdr:colOff>2308860</xdr:colOff>
      <xdr:row>15</xdr:row>
      <xdr:rowOff>0</xdr:rowOff>
    </xdr:from>
    <xdr:to>
      <xdr:col>53</xdr:col>
      <xdr:colOff>3475</xdr:colOff>
      <xdr:row>15</xdr:row>
      <xdr:rowOff>95250</xdr:rowOff>
    </xdr:to>
    <xdr:pic>
      <xdr:nvPicPr>
        <xdr:cNvPr id="16" name="Grafik 45">
          <a:extLst>
            <a:ext uri="{FF2B5EF4-FFF2-40B4-BE49-F238E27FC236}">
              <a16:creationId xmlns:a16="http://schemas.microsoft.com/office/drawing/2014/main" id="{7BEA3835-E059-46EB-8CEC-8D6E7604493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51427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57</xdr:col>
      <xdr:colOff>1638300</xdr:colOff>
      <xdr:row>15</xdr:row>
      <xdr:rowOff>0</xdr:rowOff>
    </xdr:from>
    <xdr:to>
      <xdr:col>57</xdr:col>
      <xdr:colOff>1756075</xdr:colOff>
      <xdr:row>15</xdr:row>
      <xdr:rowOff>95250</xdr:rowOff>
    </xdr:to>
    <xdr:pic>
      <xdr:nvPicPr>
        <xdr:cNvPr id="17" name="Grafik 45">
          <a:extLst>
            <a:ext uri="{FF2B5EF4-FFF2-40B4-BE49-F238E27FC236}">
              <a16:creationId xmlns:a16="http://schemas.microsoft.com/office/drawing/2014/main" id="{7606ABDC-C79D-4D65-B732-3FCF9D7CE15C}"/>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372475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582019</xdr:colOff>
      <xdr:row>4</xdr:row>
      <xdr:rowOff>34041</xdr:rowOff>
    </xdr:from>
    <xdr:to>
      <xdr:col>5</xdr:col>
      <xdr:colOff>342900</xdr:colOff>
      <xdr:row>7</xdr:row>
      <xdr:rowOff>98646</xdr:rowOff>
    </xdr:to>
    <xdr:sp macro="" textlink="">
      <xdr:nvSpPr>
        <xdr:cNvPr id="2" name="Rechteck 1">
          <a:extLst>
            <a:ext uri="{FF2B5EF4-FFF2-40B4-BE49-F238E27FC236}">
              <a16:creationId xmlns:a16="http://schemas.microsoft.com/office/drawing/2014/main" id="{35BD9510-16EF-4BA0-BB03-8A7DBB3BD580}"/>
            </a:ext>
          </a:extLst>
        </xdr:cNvPr>
        <xdr:cNvSpPr/>
      </xdr:nvSpPr>
      <xdr:spPr>
        <a:xfrm>
          <a:off x="5176879" y="658881"/>
          <a:ext cx="2359301" cy="476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Einlesen XML-Zert</a:t>
          </a:r>
          <a:r>
            <a:rPr lang="de-DE" sz="1100" b="1" i="0" baseline="0"/>
            <a:t> und XML-DigiNet</a:t>
          </a:r>
          <a:r>
            <a:rPr lang="de-DE" sz="1100" b="1" i="0"/>
            <a:t>.</a:t>
          </a:r>
        </a:p>
        <a:p>
          <a:pPr algn="ctr"/>
          <a:r>
            <a:rPr lang="de-DE" sz="1000" b="1">
              <a:solidFill>
                <a:schemeClr val="accent3">
                  <a:lumMod val="60000"/>
                  <a:lumOff val="40000"/>
                </a:schemeClr>
              </a:solidFill>
            </a:rPr>
            <a:t>(Import</a:t>
          </a:r>
          <a:r>
            <a:rPr lang="de-DE" sz="1000" b="1" baseline="0">
              <a:solidFill>
                <a:schemeClr val="accent3">
                  <a:lumMod val="60000"/>
                  <a:lumOff val="40000"/>
                </a:schemeClr>
              </a:solidFill>
            </a:rPr>
            <a:t> XML-Cert and XML-DigiNet.)</a:t>
          </a:r>
          <a:endParaRPr lang="de-DE" sz="1000" b="1">
            <a:solidFill>
              <a:schemeClr val="accent3">
                <a:lumMod val="60000"/>
                <a:lumOff val="40000"/>
              </a:schemeClr>
            </a:solidFill>
          </a:endParaRPr>
        </a:p>
      </xdr:txBody>
    </xdr:sp>
    <xdr:clientData/>
  </xdr:twoCellAnchor>
  <xdr:twoCellAnchor>
    <xdr:from>
      <xdr:col>4</xdr:col>
      <xdr:colOff>523873</xdr:colOff>
      <xdr:row>10</xdr:row>
      <xdr:rowOff>75785</xdr:rowOff>
    </xdr:from>
    <xdr:to>
      <xdr:col>5</xdr:col>
      <xdr:colOff>402533</xdr:colOff>
      <xdr:row>15</xdr:row>
      <xdr:rowOff>21534</xdr:rowOff>
    </xdr:to>
    <xdr:sp macro="" textlink="">
      <xdr:nvSpPr>
        <xdr:cNvPr id="3" name="Rechteck 2">
          <a:extLst>
            <a:ext uri="{FF2B5EF4-FFF2-40B4-BE49-F238E27FC236}">
              <a16:creationId xmlns:a16="http://schemas.microsoft.com/office/drawing/2014/main" id="{487A0F7E-3191-4C83-805A-694E40124955}"/>
            </a:ext>
          </a:extLst>
        </xdr:cNvPr>
        <xdr:cNvSpPr/>
      </xdr:nvSpPr>
      <xdr:spPr>
        <a:xfrm>
          <a:off x="5118733" y="1523585"/>
          <a:ext cx="2477080" cy="7458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1.0</a:t>
          </a:r>
          <a:r>
            <a:rPr lang="de-DE" sz="1100" b="1" i="0" baseline="0"/>
            <a:t> - </a:t>
          </a:r>
          <a:r>
            <a:rPr lang="de-DE" sz="1100" b="1" i="0"/>
            <a:t> Strukturvalidierung XML-Dateien.</a:t>
          </a:r>
        </a:p>
        <a:p>
          <a:pPr algn="ctr"/>
          <a:r>
            <a:rPr lang="de-DE" sz="1000" b="1">
              <a:solidFill>
                <a:schemeClr val="accent3">
                  <a:lumMod val="60000"/>
                  <a:lumOff val="40000"/>
                </a:schemeClr>
              </a:solidFill>
            </a:rPr>
            <a:t>(Validation of XML files structure.)</a:t>
          </a:r>
        </a:p>
      </xdr:txBody>
    </xdr:sp>
    <xdr:clientData/>
  </xdr:twoCellAnchor>
  <xdr:twoCellAnchor>
    <xdr:from>
      <xdr:col>1</xdr:col>
      <xdr:colOff>19051</xdr:colOff>
      <xdr:row>18</xdr:row>
      <xdr:rowOff>85724</xdr:rowOff>
    </xdr:from>
    <xdr:to>
      <xdr:col>7</xdr:col>
      <xdr:colOff>0</xdr:colOff>
      <xdr:row>21</xdr:row>
      <xdr:rowOff>66675</xdr:rowOff>
    </xdr:to>
    <xdr:sp macro="" textlink="">
      <xdr:nvSpPr>
        <xdr:cNvPr id="4" name="Rechteck 3">
          <a:extLst>
            <a:ext uri="{FF2B5EF4-FFF2-40B4-BE49-F238E27FC236}">
              <a16:creationId xmlns:a16="http://schemas.microsoft.com/office/drawing/2014/main" id="{B0F7EC23-7A58-4CF6-B177-1386CC19B66C}"/>
            </a:ext>
          </a:extLst>
        </xdr:cNvPr>
        <xdr:cNvSpPr/>
      </xdr:nvSpPr>
      <xdr:spPr>
        <a:xfrm>
          <a:off x="148591" y="2859404"/>
          <a:ext cx="12424409" cy="5067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b="1" i="0"/>
            <a:t>1.1 - Die Validierung der XML-Struktur ist Teil des Tumordokumentationssystems. Sollten Probleme bei der Arbeit mit der OncoBox auftreten, wenden Sie sich bitte an Ihren Tumordokumentationshersteller.</a:t>
          </a:r>
        </a:p>
        <a:p>
          <a:pPr algn="l"/>
          <a:r>
            <a:rPr lang="de-DE" sz="1000" b="1">
              <a:solidFill>
                <a:schemeClr val="accent3">
                  <a:lumMod val="60000"/>
                  <a:lumOff val="40000"/>
                </a:schemeClr>
              </a:solidFill>
            </a:rPr>
            <a:t>          (The validation of the xml structure is part of the tumour documentation system. Should you encounter problems while working with the OncoBox, please contact your</a:t>
          </a:r>
          <a:r>
            <a:rPr lang="de-DE" sz="1000" b="1" baseline="0">
              <a:solidFill>
                <a:schemeClr val="accent3">
                  <a:lumMod val="60000"/>
                  <a:lumOff val="40000"/>
                </a:schemeClr>
              </a:solidFill>
            </a:rPr>
            <a:t> tumour documentation system developer</a:t>
          </a:r>
          <a:r>
            <a:rPr lang="de-DE" sz="1000" b="1">
              <a:solidFill>
                <a:schemeClr val="accent3">
                  <a:lumMod val="60000"/>
                  <a:lumOff val="40000"/>
                </a:schemeClr>
              </a:solidFill>
            </a:rPr>
            <a:t>.)</a:t>
          </a:r>
        </a:p>
      </xdr:txBody>
    </xdr:sp>
    <xdr:clientData/>
  </xdr:twoCellAnchor>
  <xdr:twoCellAnchor>
    <xdr:from>
      <xdr:col>1</xdr:col>
      <xdr:colOff>28576</xdr:colOff>
      <xdr:row>22</xdr:row>
      <xdr:rowOff>0</xdr:rowOff>
    </xdr:from>
    <xdr:to>
      <xdr:col>7</xdr:col>
      <xdr:colOff>28575</xdr:colOff>
      <xdr:row>38</xdr:row>
      <xdr:rowOff>0</xdr:rowOff>
    </xdr:to>
    <xdr:sp macro="" textlink="">
      <xdr:nvSpPr>
        <xdr:cNvPr id="5" name="Rechteck 4">
          <a:extLst>
            <a:ext uri="{FF2B5EF4-FFF2-40B4-BE49-F238E27FC236}">
              <a16:creationId xmlns:a16="http://schemas.microsoft.com/office/drawing/2014/main" id="{35B80EA2-C952-467F-AA52-CECDECA2199E}"/>
            </a:ext>
          </a:extLst>
        </xdr:cNvPr>
        <xdr:cNvSpPr/>
      </xdr:nvSpPr>
      <xdr:spPr>
        <a:xfrm>
          <a:off x="158116" y="3474720"/>
          <a:ext cx="12443459" cy="22783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50" b="1" i="0" u="none"/>
            <a:t>1.2 - In welchen Fällen wird eine XML-Datei von der OncoBox abgelehnt?</a:t>
          </a:r>
          <a:endParaRPr lang="de-DE" sz="900" b="1" i="0" u="none"/>
        </a:p>
        <a:p>
          <a:pPr algn="l"/>
          <a:r>
            <a:rPr lang="de-DE" sz="1000" b="1" i="0">
              <a:solidFill>
                <a:schemeClr val="accent3">
                  <a:lumMod val="60000"/>
                  <a:lumOff val="40000"/>
                </a:schemeClr>
              </a:solidFill>
            </a:rPr>
            <a:t>         (In which cases is an XML file rejected by the OncoBox?)</a:t>
          </a:r>
        </a:p>
        <a:p>
          <a:pPr algn="l"/>
          <a:endParaRPr lang="de-DE" sz="1100">
            <a:solidFill>
              <a:schemeClr val="accent3">
                <a:lumMod val="60000"/>
                <a:lumOff val="40000"/>
              </a:schemeClr>
            </a:solidFill>
          </a:endParaRPr>
        </a:p>
        <a:p>
          <a:pPr algn="l"/>
          <a:r>
            <a:rPr lang="de-DE" sz="1100" b="1">
              <a:solidFill>
                <a:schemeClr val="bg1"/>
              </a:solidFill>
            </a:rPr>
            <a:t>         a) Wenn Felder im XML-Schema programatisch</a:t>
          </a:r>
          <a:r>
            <a:rPr lang="de-DE" sz="1100" b="1" baseline="0">
              <a:solidFill>
                <a:schemeClr val="bg1"/>
              </a:solidFill>
            </a:rPr>
            <a:t> nicht der XML-Beschreibung entsprechen, wird die ganze XML-Datei abgelehnt (z.B. fehlender XML-Tag.))</a:t>
          </a:r>
        </a:p>
        <a:p>
          <a:pPr algn="l"/>
          <a:r>
            <a:rPr lang="de-DE" sz="1000" baseline="0">
              <a:solidFill>
                <a:schemeClr val="accent3">
                  <a:lumMod val="60000"/>
                  <a:lumOff val="40000"/>
                </a:schemeClr>
              </a:solidFill>
            </a:rPr>
            <a:t>               </a:t>
          </a:r>
          <a:r>
            <a:rPr lang="de-DE" sz="1000" b="1" baseline="0">
              <a:solidFill>
                <a:schemeClr val="accent3">
                  <a:lumMod val="60000"/>
                  <a:lumOff val="40000"/>
                </a:schemeClr>
              </a:solidFill>
            </a:rPr>
            <a:t>(If fields in the XML schema do not programmatically correspond to the XML description, the whole XML file is rejected (e.g. missing XML tag)).</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b) Sind die OncoBox-IDs und Fall-IDs nicht einzigartig, werden die XML-Dateien als Ganzes abgelehnt. Die OncoBox-IDs bzw. Fall-IDs können vom Tumordokumentationshersteller / Zentrum / Krebsregister </a:t>
          </a:r>
          <a:endParaRPr lang="de-DE">
            <a:effectLst/>
          </a:endParaRPr>
        </a:p>
        <a:p>
          <a:r>
            <a:rPr lang="de-DE" sz="1100" b="1" baseline="0">
              <a:solidFill>
                <a:schemeClr val="lt1"/>
              </a:solidFill>
              <a:effectLst/>
              <a:latin typeface="+mn-lt"/>
              <a:ea typeface="+mn-ea"/>
              <a:cs typeface="+mn-cs"/>
            </a:rPr>
            <a:t>              frei vergeben werden.          </a:t>
          </a:r>
          <a:endParaRPr lang="de-DE">
            <a:effectLst/>
          </a:endParaRPr>
        </a:p>
        <a:p>
          <a:r>
            <a:rPr lang="de-DE" sz="1100" baseline="0">
              <a:solidFill>
                <a:schemeClr val="lt1"/>
              </a:solidFill>
              <a:effectLst/>
              <a:latin typeface="+mn-lt"/>
              <a:ea typeface="+mn-ea"/>
              <a:cs typeface="+mn-cs"/>
            </a:rPr>
            <a:t>              </a:t>
          </a:r>
          <a:r>
            <a:rPr lang="de-DE" sz="1000" b="1" baseline="0">
              <a:solidFill>
                <a:schemeClr val="accent3">
                  <a:lumMod val="60000"/>
                  <a:lumOff val="40000"/>
                </a:schemeClr>
              </a:solidFill>
              <a:latin typeface="+mn-lt"/>
              <a:ea typeface="+mn-ea"/>
              <a:cs typeface="+mn-cs"/>
            </a:rPr>
            <a:t>(If the OncoBox ID or case ID is not 'unique', the XML files are rejected as a whole. The OncoBox ID or case ID can be freely assigned by the tumour documentation manufacturer / centre / cancer registry.</a:t>
          </a:r>
        </a:p>
        <a:p>
          <a:endParaRPr lang="de-DE" sz="1000" b="1" baseline="0">
            <a:solidFill>
              <a:schemeClr val="accent3">
                <a:lumMod val="60000"/>
                <a:lumOff val="40000"/>
              </a:schemeClr>
            </a:solidFill>
            <a:latin typeface="+mn-lt"/>
            <a:ea typeface="+mn-ea"/>
            <a:cs typeface="+mn-cs"/>
          </a:endParaRPr>
        </a:p>
        <a:p>
          <a:r>
            <a:rPr lang="de-DE" sz="1100" b="1" baseline="0">
              <a:solidFill>
                <a:schemeClr val="lt1"/>
              </a:solidFill>
              <a:effectLst/>
              <a:latin typeface="+mn-lt"/>
              <a:ea typeface="+mn-ea"/>
              <a:cs typeface="+mn-cs"/>
            </a:rPr>
            <a:t>         c) Ist eine OncoBox-ID in der XML-DigiNet enthalten, die nicht in der XML-Zert enthalten ist, wird der Import als ganzes abgelehnt.</a:t>
          </a:r>
          <a:endParaRPr lang="de-DE" sz="1000">
            <a:effectLst/>
          </a:endParaRPr>
        </a:p>
        <a:p>
          <a:r>
            <a:rPr lang="de-DE" sz="1100" b="1" baseline="0">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an OncoBox ID is included in the XML-DigiNet that is not included in the XML-Cert, the import will be rejected as a whole.)</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d) Ist mindestens eines der Plichtfelder der XML-Zert oder XML-DigiNet nicht oder nicht korrekt ausgefüllt, werden der Import abgelehnt. (Vgl. Tabelle 1)</a:t>
          </a:r>
          <a:endParaRPr lang="de-DE">
            <a:effectLst/>
          </a:endParaRPr>
        </a:p>
        <a:p>
          <a:r>
            <a:rPr lang="de-DE" sz="10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at least one of the mandatory</a:t>
          </a:r>
          <a:r>
            <a:rPr lang="de-DE" sz="11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fields is missing or not filled out correctly, the import is rejected.) (see table 1)</a:t>
          </a:r>
          <a:endParaRPr lang="de-DE" sz="1000" b="1">
            <a:solidFill>
              <a:schemeClr val="accent3">
                <a:lumMod val="60000"/>
                <a:lumOff val="40000"/>
              </a:schemeClr>
            </a:solidFill>
            <a:effectLst/>
          </a:endParaRPr>
        </a:p>
      </xdr:txBody>
    </xdr:sp>
    <xdr:clientData/>
  </xdr:twoCellAnchor>
  <xdr:twoCellAnchor>
    <xdr:from>
      <xdr:col>4</xdr:col>
      <xdr:colOff>1761670</xdr:colOff>
      <xdr:row>7</xdr:row>
      <xdr:rowOff>98646</xdr:rowOff>
    </xdr:from>
    <xdr:to>
      <xdr:col>4</xdr:col>
      <xdr:colOff>1762413</xdr:colOff>
      <xdr:row>10</xdr:row>
      <xdr:rowOff>75785</xdr:rowOff>
    </xdr:to>
    <xdr:cxnSp macro="">
      <xdr:nvCxnSpPr>
        <xdr:cNvPr id="6" name="Gerade Verbindung mit Pfeil 5">
          <a:extLst>
            <a:ext uri="{FF2B5EF4-FFF2-40B4-BE49-F238E27FC236}">
              <a16:creationId xmlns:a16="http://schemas.microsoft.com/office/drawing/2014/main" id="{97C67116-8BB9-42D1-B697-93046E010C35}"/>
            </a:ext>
          </a:extLst>
        </xdr:cNvPr>
        <xdr:cNvCxnSpPr>
          <a:stCxn id="2" idx="2"/>
          <a:endCxn id="3" idx="0"/>
        </xdr:cNvCxnSpPr>
      </xdr:nvCxnSpPr>
      <xdr:spPr>
        <a:xfrm>
          <a:off x="6356530" y="1134966"/>
          <a:ext cx="743" cy="3886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1719263</xdr:colOff>
      <xdr:row>15</xdr:row>
      <xdr:rowOff>21534</xdr:rowOff>
    </xdr:from>
    <xdr:to>
      <xdr:col>4</xdr:col>
      <xdr:colOff>1725266</xdr:colOff>
      <xdr:row>18</xdr:row>
      <xdr:rowOff>85724</xdr:rowOff>
    </xdr:to>
    <xdr:cxnSp macro="">
      <xdr:nvCxnSpPr>
        <xdr:cNvPr id="7" name="Gerade Verbindung mit Pfeil 6">
          <a:extLst>
            <a:ext uri="{FF2B5EF4-FFF2-40B4-BE49-F238E27FC236}">
              <a16:creationId xmlns:a16="http://schemas.microsoft.com/office/drawing/2014/main" id="{678949BD-05B3-4DAE-8B62-C07E184C7CFC}"/>
            </a:ext>
          </a:extLst>
        </xdr:cNvPr>
        <xdr:cNvCxnSpPr>
          <a:stCxn id="3" idx="2"/>
          <a:endCxn id="4" idx="0"/>
        </xdr:cNvCxnSpPr>
      </xdr:nvCxnSpPr>
      <xdr:spPr>
        <a:xfrm flipH="1">
          <a:off x="6314123" y="2269434"/>
          <a:ext cx="6003" cy="5899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403860</xdr:colOff>
      <xdr:row>48</xdr:row>
      <xdr:rowOff>173757</xdr:rowOff>
    </xdr:from>
    <xdr:to>
      <xdr:col>6</xdr:col>
      <xdr:colOff>1120140</xdr:colOff>
      <xdr:row>52</xdr:row>
      <xdr:rowOff>47625</xdr:rowOff>
    </xdr:to>
    <xdr:sp macro="" textlink="">
      <xdr:nvSpPr>
        <xdr:cNvPr id="8" name="Rechteck 7">
          <a:extLst>
            <a:ext uri="{FF2B5EF4-FFF2-40B4-BE49-F238E27FC236}">
              <a16:creationId xmlns:a16="http://schemas.microsoft.com/office/drawing/2014/main" id="{71F6929B-093D-4C4E-84B7-367EEC999D03}"/>
            </a:ext>
          </a:extLst>
        </xdr:cNvPr>
        <xdr:cNvSpPr/>
      </xdr:nvSpPr>
      <xdr:spPr>
        <a:xfrm>
          <a:off x="7597140" y="8205237"/>
          <a:ext cx="2537460" cy="574908"/>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XML-Dateien werden nicht akzeptiert! </a:t>
          </a:r>
        </a:p>
        <a:p>
          <a:pPr algn="ctr"/>
          <a:r>
            <a:rPr lang="de-DE" sz="1000" b="1">
              <a:solidFill>
                <a:schemeClr val="accent3">
                  <a:lumMod val="60000"/>
                  <a:lumOff val="40000"/>
                </a:schemeClr>
              </a:solidFill>
              <a:effectLst/>
              <a:latin typeface="+mn-lt"/>
              <a:ea typeface="+mn-ea"/>
              <a:cs typeface="+mn-cs"/>
            </a:rPr>
            <a:t>(XML files rejected!)</a:t>
          </a:r>
          <a:endParaRPr lang="de-DE" sz="1000" b="1" i="1">
            <a:solidFill>
              <a:schemeClr val="accent3">
                <a:lumMod val="60000"/>
                <a:lumOff val="40000"/>
              </a:schemeClr>
            </a:solidFill>
          </a:endParaRPr>
        </a:p>
      </xdr:txBody>
    </xdr:sp>
    <xdr:clientData/>
  </xdr:twoCellAnchor>
  <xdr:twoCellAnchor>
    <xdr:from>
      <xdr:col>2</xdr:col>
      <xdr:colOff>2202373</xdr:colOff>
      <xdr:row>54</xdr:row>
      <xdr:rowOff>52594</xdr:rowOff>
    </xdr:from>
    <xdr:to>
      <xdr:col>4</xdr:col>
      <xdr:colOff>181830</xdr:colOff>
      <xdr:row>57</xdr:row>
      <xdr:rowOff>100220</xdr:rowOff>
    </xdr:to>
    <xdr:sp macro="" textlink="">
      <xdr:nvSpPr>
        <xdr:cNvPr id="9" name="Rechteck 8">
          <a:extLst>
            <a:ext uri="{FF2B5EF4-FFF2-40B4-BE49-F238E27FC236}">
              <a16:creationId xmlns:a16="http://schemas.microsoft.com/office/drawing/2014/main" id="{0043F40E-6B88-439C-BB3D-D7C24449B5CC}"/>
            </a:ext>
          </a:extLst>
        </xdr:cNvPr>
        <xdr:cNvSpPr/>
      </xdr:nvSpPr>
      <xdr:spPr>
        <a:xfrm>
          <a:off x="2530033" y="8609854"/>
          <a:ext cx="2246657" cy="573406"/>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XML-Dateien werden akzeptiert!</a:t>
          </a:r>
        </a:p>
        <a:p>
          <a:pPr algn="ctr"/>
          <a:r>
            <a:rPr lang="de-DE" sz="1000" b="1">
              <a:solidFill>
                <a:schemeClr val="accent3">
                  <a:lumMod val="60000"/>
                  <a:lumOff val="40000"/>
                </a:schemeClr>
              </a:solidFill>
            </a:rPr>
            <a:t>(XML</a:t>
          </a:r>
          <a:r>
            <a:rPr lang="de-DE" sz="1000" b="1" baseline="0">
              <a:solidFill>
                <a:schemeClr val="accent3">
                  <a:lumMod val="60000"/>
                  <a:lumOff val="40000"/>
                </a:schemeClr>
              </a:solidFill>
            </a:rPr>
            <a:t> files accepted!</a:t>
          </a:r>
          <a:r>
            <a:rPr lang="de-DE" sz="1000" b="1">
              <a:solidFill>
                <a:schemeClr val="accent3">
                  <a:lumMod val="60000"/>
                  <a:lumOff val="40000"/>
                </a:schemeClr>
              </a:solidFill>
            </a:rPr>
            <a:t>)</a:t>
          </a:r>
        </a:p>
      </xdr:txBody>
    </xdr:sp>
    <xdr:clientData/>
  </xdr:twoCellAnchor>
  <xdr:twoCellAnchor>
    <xdr:from>
      <xdr:col>3</xdr:col>
      <xdr:colOff>285750</xdr:colOff>
      <xdr:row>39</xdr:row>
      <xdr:rowOff>104775</xdr:rowOff>
    </xdr:from>
    <xdr:to>
      <xdr:col>5</xdr:col>
      <xdr:colOff>1651966</xdr:colOff>
      <xdr:row>39</xdr:row>
      <xdr:rowOff>111401</xdr:rowOff>
    </xdr:to>
    <xdr:cxnSp macro="">
      <xdr:nvCxnSpPr>
        <xdr:cNvPr id="10" name="Gerader Verbinder 9">
          <a:extLst>
            <a:ext uri="{FF2B5EF4-FFF2-40B4-BE49-F238E27FC236}">
              <a16:creationId xmlns:a16="http://schemas.microsoft.com/office/drawing/2014/main" id="{42D6F103-EF45-4681-B75E-80D6813CE09D}"/>
            </a:ext>
          </a:extLst>
        </xdr:cNvPr>
        <xdr:cNvCxnSpPr/>
      </xdr:nvCxnSpPr>
      <xdr:spPr>
        <a:xfrm flipH="1" flipV="1">
          <a:off x="3691890" y="6033135"/>
          <a:ext cx="5153356" cy="66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1667827</xdr:colOff>
      <xdr:row>46</xdr:row>
      <xdr:rowOff>45555</xdr:rowOff>
    </xdr:from>
    <xdr:to>
      <xdr:col>5</xdr:col>
      <xdr:colOff>1672590</xdr:colOff>
      <xdr:row>48</xdr:row>
      <xdr:rowOff>173757</xdr:rowOff>
    </xdr:to>
    <xdr:cxnSp macro="">
      <xdr:nvCxnSpPr>
        <xdr:cNvPr id="11" name="Gerade Verbindung mit Pfeil 10">
          <a:extLst>
            <a:ext uri="{FF2B5EF4-FFF2-40B4-BE49-F238E27FC236}">
              <a16:creationId xmlns:a16="http://schemas.microsoft.com/office/drawing/2014/main" id="{4C24E3FC-8DA3-453B-A325-CCF5DBC4387B}"/>
            </a:ext>
          </a:extLst>
        </xdr:cNvPr>
        <xdr:cNvCxnSpPr>
          <a:stCxn id="16" idx="2"/>
          <a:endCxn id="8" idx="0"/>
        </xdr:cNvCxnSpPr>
      </xdr:nvCxnSpPr>
      <xdr:spPr>
        <a:xfrm>
          <a:off x="8861107" y="7726515"/>
          <a:ext cx="4763" cy="4787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272939</xdr:colOff>
      <xdr:row>46</xdr:row>
      <xdr:rowOff>74130</xdr:rowOff>
    </xdr:from>
    <xdr:to>
      <xdr:col>3</xdr:col>
      <xdr:colOff>290512</xdr:colOff>
      <xdr:row>54</xdr:row>
      <xdr:rowOff>52594</xdr:rowOff>
    </xdr:to>
    <xdr:cxnSp macro="">
      <xdr:nvCxnSpPr>
        <xdr:cNvPr id="12" name="Gerade Verbindung mit Pfeil 11">
          <a:extLst>
            <a:ext uri="{FF2B5EF4-FFF2-40B4-BE49-F238E27FC236}">
              <a16:creationId xmlns:a16="http://schemas.microsoft.com/office/drawing/2014/main" id="{962CD903-2E8C-46A7-837D-9C928D083F63}"/>
            </a:ext>
          </a:extLst>
        </xdr:cNvPr>
        <xdr:cNvCxnSpPr>
          <a:stCxn id="17" idx="2"/>
          <a:endCxn id="9" idx="0"/>
        </xdr:cNvCxnSpPr>
      </xdr:nvCxnSpPr>
      <xdr:spPr>
        <a:xfrm flipH="1">
          <a:off x="3679079" y="7229310"/>
          <a:ext cx="17573" cy="138054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1849755</xdr:colOff>
      <xdr:row>54</xdr:row>
      <xdr:rowOff>38100</xdr:rowOff>
    </xdr:from>
    <xdr:to>
      <xdr:col>6</xdr:col>
      <xdr:colOff>2268855</xdr:colOff>
      <xdr:row>57</xdr:row>
      <xdr:rowOff>152400</xdr:rowOff>
    </xdr:to>
    <xdr:sp macro="" textlink="">
      <xdr:nvSpPr>
        <xdr:cNvPr id="13" name="Rechteck 12">
          <a:extLst>
            <a:ext uri="{FF2B5EF4-FFF2-40B4-BE49-F238E27FC236}">
              <a16:creationId xmlns:a16="http://schemas.microsoft.com/office/drawing/2014/main" id="{68EFC18E-B9ED-4E26-B3E6-3A53FF2ED743}"/>
            </a:ext>
          </a:extLst>
        </xdr:cNvPr>
        <xdr:cNvSpPr/>
      </xdr:nvSpPr>
      <xdr:spPr>
        <a:xfrm>
          <a:off x="6444615" y="9121140"/>
          <a:ext cx="4838700" cy="640080"/>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Bitte wenden Sie sich an den Entwickler Ihres Tumordokumentationssystems.</a:t>
          </a:r>
        </a:p>
        <a:p>
          <a:pPr algn="ctr"/>
          <a:r>
            <a:rPr lang="de-DE" sz="1000" b="1">
              <a:solidFill>
                <a:schemeClr val="accent3">
                  <a:lumMod val="60000"/>
                  <a:lumOff val="40000"/>
                </a:schemeClr>
              </a:solidFill>
            </a:rPr>
            <a:t>(Please contact your tumour documentation system developer.)</a:t>
          </a:r>
        </a:p>
      </xdr:txBody>
    </xdr:sp>
    <xdr:clientData/>
  </xdr:twoCellAnchor>
  <xdr:twoCellAnchor>
    <xdr:from>
      <xdr:col>5</xdr:col>
      <xdr:colOff>1670685</xdr:colOff>
      <xdr:row>52</xdr:row>
      <xdr:rowOff>47625</xdr:rowOff>
    </xdr:from>
    <xdr:to>
      <xdr:col>5</xdr:col>
      <xdr:colOff>1672590</xdr:colOff>
      <xdr:row>54</xdr:row>
      <xdr:rowOff>38100</xdr:rowOff>
    </xdr:to>
    <xdr:cxnSp macro="">
      <xdr:nvCxnSpPr>
        <xdr:cNvPr id="14" name="Gerade Verbindung mit Pfeil 13">
          <a:extLst>
            <a:ext uri="{FF2B5EF4-FFF2-40B4-BE49-F238E27FC236}">
              <a16:creationId xmlns:a16="http://schemas.microsoft.com/office/drawing/2014/main" id="{127B1D04-CC7C-4FA4-B776-8ABC906E0F2F}"/>
            </a:ext>
          </a:extLst>
        </xdr:cNvPr>
        <xdr:cNvCxnSpPr>
          <a:stCxn id="8" idx="2"/>
          <a:endCxn id="13" idx="0"/>
        </xdr:cNvCxnSpPr>
      </xdr:nvCxnSpPr>
      <xdr:spPr>
        <a:xfrm flipH="1">
          <a:off x="8863965" y="8780145"/>
          <a:ext cx="1905" cy="34099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1647825</xdr:colOff>
      <xdr:row>38</xdr:row>
      <xdr:rowOff>0</xdr:rowOff>
    </xdr:from>
    <xdr:to>
      <xdr:col>4</xdr:col>
      <xdr:colOff>1647825</xdr:colOff>
      <xdr:row>39</xdr:row>
      <xdr:rowOff>104775</xdr:rowOff>
    </xdr:to>
    <xdr:cxnSp macro="">
      <xdr:nvCxnSpPr>
        <xdr:cNvPr id="15" name="Gerade Verbindung mit Pfeil 14">
          <a:extLst>
            <a:ext uri="{FF2B5EF4-FFF2-40B4-BE49-F238E27FC236}">
              <a16:creationId xmlns:a16="http://schemas.microsoft.com/office/drawing/2014/main" id="{3B3F6857-0D91-4294-A33A-7B1088029083}"/>
            </a:ext>
          </a:extLst>
        </xdr:cNvPr>
        <xdr:cNvCxnSpPr/>
      </xdr:nvCxnSpPr>
      <xdr:spPr>
        <a:xfrm>
          <a:off x="6242685" y="5753100"/>
          <a:ext cx="0" cy="2800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733424</xdr:colOff>
      <xdr:row>43</xdr:row>
      <xdr:rowOff>95250</xdr:rowOff>
    </xdr:from>
    <xdr:to>
      <xdr:col>6</xdr:col>
      <xdr:colOff>781049</xdr:colOff>
      <xdr:row>46</xdr:row>
      <xdr:rowOff>45555</xdr:rowOff>
    </xdr:to>
    <xdr:sp macro="" textlink="">
      <xdr:nvSpPr>
        <xdr:cNvPr id="16" name="Rechteck 15">
          <a:extLst>
            <a:ext uri="{FF2B5EF4-FFF2-40B4-BE49-F238E27FC236}">
              <a16:creationId xmlns:a16="http://schemas.microsoft.com/office/drawing/2014/main" id="{C405E119-35B2-430C-BA02-5CB649D84C8D}"/>
            </a:ext>
          </a:extLst>
        </xdr:cNvPr>
        <xdr:cNvSpPr/>
      </xdr:nvSpPr>
      <xdr:spPr>
        <a:xfrm>
          <a:off x="7926704" y="6724650"/>
          <a:ext cx="1868805" cy="476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Fehlermeldung</a:t>
          </a:r>
        </a:p>
        <a:p>
          <a:pPr algn="ctr"/>
          <a:r>
            <a:rPr lang="de-DE" sz="1000" b="1" i="0">
              <a:solidFill>
                <a:schemeClr val="accent3">
                  <a:lumMod val="60000"/>
                  <a:lumOff val="40000"/>
                </a:schemeClr>
              </a:solidFill>
            </a:rPr>
            <a:t>(If: Error message)</a:t>
          </a:r>
        </a:p>
      </xdr:txBody>
    </xdr:sp>
    <xdr:clientData/>
  </xdr:twoCellAnchor>
  <xdr:twoCellAnchor>
    <xdr:from>
      <xdr:col>2</xdr:col>
      <xdr:colOff>2381249</xdr:colOff>
      <xdr:row>43</xdr:row>
      <xdr:rowOff>123825</xdr:rowOff>
    </xdr:from>
    <xdr:to>
      <xdr:col>4</xdr:col>
      <xdr:colOff>38099</xdr:colOff>
      <xdr:row>46</xdr:row>
      <xdr:rowOff>74130</xdr:rowOff>
    </xdr:to>
    <xdr:sp macro="" textlink="">
      <xdr:nvSpPr>
        <xdr:cNvPr id="17" name="Rechteck 16">
          <a:extLst>
            <a:ext uri="{FF2B5EF4-FFF2-40B4-BE49-F238E27FC236}">
              <a16:creationId xmlns:a16="http://schemas.microsoft.com/office/drawing/2014/main" id="{9E8EC098-442B-4744-AEC8-F495190CAF22}"/>
            </a:ext>
          </a:extLst>
        </xdr:cNvPr>
        <xdr:cNvSpPr/>
      </xdr:nvSpPr>
      <xdr:spPr>
        <a:xfrm>
          <a:off x="2708909" y="6753225"/>
          <a:ext cx="1924050" cy="476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Keine Fehlermeldung</a:t>
          </a:r>
        </a:p>
        <a:p>
          <a:pPr algn="ctr"/>
          <a:r>
            <a:rPr lang="de-DE" sz="1000" b="1" i="0">
              <a:solidFill>
                <a:schemeClr val="accent3">
                  <a:lumMod val="60000"/>
                  <a:lumOff val="40000"/>
                </a:schemeClr>
              </a:solidFill>
            </a:rPr>
            <a:t>(If: No error message)</a:t>
          </a:r>
        </a:p>
      </xdr:txBody>
    </xdr:sp>
    <xdr:clientData/>
  </xdr:twoCellAnchor>
  <xdr:twoCellAnchor>
    <xdr:from>
      <xdr:col>3</xdr:col>
      <xdr:colOff>290512</xdr:colOff>
      <xdr:row>39</xdr:row>
      <xdr:rowOff>95250</xdr:rowOff>
    </xdr:from>
    <xdr:to>
      <xdr:col>3</xdr:col>
      <xdr:colOff>304800</xdr:colOff>
      <xdr:row>43</xdr:row>
      <xdr:rowOff>123825</xdr:rowOff>
    </xdr:to>
    <xdr:cxnSp macro="">
      <xdr:nvCxnSpPr>
        <xdr:cNvPr id="18" name="Gerade Verbindung mit Pfeil 17">
          <a:extLst>
            <a:ext uri="{FF2B5EF4-FFF2-40B4-BE49-F238E27FC236}">
              <a16:creationId xmlns:a16="http://schemas.microsoft.com/office/drawing/2014/main" id="{43CC2039-AB6D-413F-B0C9-3D096035FAD2}"/>
            </a:ext>
          </a:extLst>
        </xdr:cNvPr>
        <xdr:cNvCxnSpPr>
          <a:endCxn id="17" idx="0"/>
        </xdr:cNvCxnSpPr>
      </xdr:nvCxnSpPr>
      <xdr:spPr>
        <a:xfrm flipH="1">
          <a:off x="3696652" y="6023610"/>
          <a:ext cx="14288" cy="7296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39</xdr:row>
      <xdr:rowOff>104775</xdr:rowOff>
    </xdr:from>
    <xdr:to>
      <xdr:col>5</xdr:col>
      <xdr:colOff>1647825</xdr:colOff>
      <xdr:row>43</xdr:row>
      <xdr:rowOff>95250</xdr:rowOff>
    </xdr:to>
    <xdr:cxnSp macro="">
      <xdr:nvCxnSpPr>
        <xdr:cNvPr id="19" name="Gerade Verbindung mit Pfeil 18">
          <a:extLst>
            <a:ext uri="{FF2B5EF4-FFF2-40B4-BE49-F238E27FC236}">
              <a16:creationId xmlns:a16="http://schemas.microsoft.com/office/drawing/2014/main" id="{2D29E6CA-B156-487E-BDB4-BFB8F0AC257B}"/>
            </a:ext>
          </a:extLst>
        </xdr:cNvPr>
        <xdr:cNvCxnSpPr>
          <a:endCxn id="16" idx="0"/>
        </xdr:cNvCxnSpPr>
      </xdr:nvCxnSpPr>
      <xdr:spPr>
        <a:xfrm flipH="1">
          <a:off x="8836342" y="6033135"/>
          <a:ext cx="4763" cy="6915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1724025</xdr:colOff>
      <xdr:row>0</xdr:row>
      <xdr:rowOff>95250</xdr:rowOff>
    </xdr:from>
    <xdr:to>
      <xdr:col>6</xdr:col>
      <xdr:colOff>3408045</xdr:colOff>
      <xdr:row>1</xdr:row>
      <xdr:rowOff>102869</xdr:rowOff>
    </xdr:to>
    <xdr:pic>
      <xdr:nvPicPr>
        <xdr:cNvPr id="20" name="Picture 2">
          <a:extLst>
            <a:ext uri="{FF2B5EF4-FFF2-40B4-BE49-F238E27FC236}">
              <a16:creationId xmlns:a16="http://schemas.microsoft.com/office/drawing/2014/main" id="{A646D9F0-854F-4593-8140-6D2C3D6976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38485" y="95250"/>
          <a:ext cx="1695450" cy="327659"/>
        </a:xfrm>
        <a:prstGeom prst="rect">
          <a:avLst/>
        </a:prstGeom>
      </xdr:spPr>
    </xdr:pic>
    <xdr:clientData/>
  </xdr:twoCellAnchor>
  <xdr:twoCellAnchor>
    <xdr:from>
      <xdr:col>1</xdr:col>
      <xdr:colOff>0</xdr:colOff>
      <xdr:row>65</xdr:row>
      <xdr:rowOff>153869</xdr:rowOff>
    </xdr:from>
    <xdr:to>
      <xdr:col>7</xdr:col>
      <xdr:colOff>0</xdr:colOff>
      <xdr:row>70</xdr:row>
      <xdr:rowOff>0</xdr:rowOff>
    </xdr:to>
    <xdr:sp macro="" textlink="">
      <xdr:nvSpPr>
        <xdr:cNvPr id="23" name="Rechteck 22">
          <a:extLst>
            <a:ext uri="{FF2B5EF4-FFF2-40B4-BE49-F238E27FC236}">
              <a16:creationId xmlns:a16="http://schemas.microsoft.com/office/drawing/2014/main" id="{4049745C-5BD9-45E5-B0A9-D84218F5ED91}"/>
            </a:ext>
          </a:extLst>
        </xdr:cNvPr>
        <xdr:cNvSpPr/>
      </xdr:nvSpPr>
      <xdr:spPr>
        <a:xfrm>
          <a:off x="129540" y="10113209"/>
          <a:ext cx="12443460" cy="7224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2.0 - Prüfung und Ausschluss irrelevanter Fälle (Modul "DigiNet") (Vgl. Tabelle 2)</a:t>
          </a:r>
        </a:p>
        <a:p>
          <a:pPr algn="ctr"/>
          <a:r>
            <a:rPr lang="de-DE" sz="1000" b="1" i="0">
              <a:solidFill>
                <a:schemeClr val="accent3">
                  <a:lumMod val="60000"/>
                  <a:lumOff val="40000"/>
                </a:schemeClr>
              </a:solidFill>
            </a:rPr>
            <a:t>         (Assessment</a:t>
          </a:r>
          <a:r>
            <a:rPr lang="de-DE" sz="1000" b="1" i="0" baseline="0">
              <a:solidFill>
                <a:schemeClr val="accent3">
                  <a:lumMod val="60000"/>
                  <a:lumOff val="40000"/>
                </a:schemeClr>
              </a:solidFill>
            </a:rPr>
            <a:t> and exclusion of irrelevant cases ('DigiNet' module)) (see table 2)</a:t>
          </a:r>
          <a:endParaRPr lang="de-DE" sz="1000" b="1" i="0">
            <a:solidFill>
              <a:schemeClr val="accent3">
                <a:lumMod val="60000"/>
                <a:lumOff val="40000"/>
              </a:schemeClr>
            </a:solidFill>
          </a:endParaRPr>
        </a:p>
      </xdr:txBody>
    </xdr:sp>
    <xdr:clientData/>
  </xdr:twoCellAnchor>
  <xdr:twoCellAnchor>
    <xdr:from>
      <xdr:col>0</xdr:col>
      <xdr:colOff>180559</xdr:colOff>
      <xdr:row>73</xdr:row>
      <xdr:rowOff>69986</xdr:rowOff>
    </xdr:from>
    <xdr:to>
      <xdr:col>7</xdr:col>
      <xdr:colOff>0</xdr:colOff>
      <xdr:row>83</xdr:row>
      <xdr:rowOff>0</xdr:rowOff>
    </xdr:to>
    <xdr:sp macro="" textlink="">
      <xdr:nvSpPr>
        <xdr:cNvPr id="24" name="Rechteck 23">
          <a:extLst>
            <a:ext uri="{FF2B5EF4-FFF2-40B4-BE49-F238E27FC236}">
              <a16:creationId xmlns:a16="http://schemas.microsoft.com/office/drawing/2014/main" id="{2CB884BA-2596-4625-802E-F1EB68CCB261}"/>
            </a:ext>
          </a:extLst>
        </xdr:cNvPr>
        <xdr:cNvSpPr/>
      </xdr:nvSpPr>
      <xdr:spPr>
        <a:xfrm>
          <a:off x="127219" y="11431406"/>
          <a:ext cx="12445781" cy="16826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t>3.0 - Bevor die Verifizierung</a:t>
          </a:r>
          <a:r>
            <a:rPr lang="de-DE" sz="1100" b="1" i="0" baseline="0"/>
            <a:t> der Patientendatensätze erfolgen kann, wird eine Überprüfung der Verwertbarkeit der Falldatensätze durchgeführt. (Vgl. Tabelle 3)</a:t>
          </a:r>
        </a:p>
        <a:p>
          <a:pPr algn="l"/>
          <a:r>
            <a:rPr lang="de-DE" sz="1000" b="1" i="0" baseline="0">
              <a:solidFill>
                <a:schemeClr val="accent3">
                  <a:lumMod val="60000"/>
                  <a:lumOff val="40000"/>
                </a:schemeClr>
              </a:solidFill>
            </a:rPr>
            <a:t>         (Before the patient records can be verified, the usability of the case records is checked. case records is carried out.) (see table 3)</a:t>
          </a:r>
        </a:p>
        <a:p>
          <a:pPr algn="ctr"/>
          <a:endParaRPr lang="de-DE" sz="1100" b="1" baseline="0"/>
        </a:p>
        <a:p>
          <a:pPr algn="l"/>
          <a:r>
            <a:rPr lang="de-DE" sz="1100" b="1" baseline="0"/>
            <a:t>         a) Prüfung auf Vollständigkeit elementarer Pflichtangaben</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(Check for completeness of elementary mandatory information</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ffectLst/>
          </a:endParaRPr>
        </a:p>
        <a:p>
          <a:pPr algn="l"/>
          <a:endParaRPr lang="de-DE" sz="1100" b="1" baseline="0"/>
        </a:p>
        <a:p>
          <a:pPr algn="l"/>
          <a:r>
            <a:rPr lang="de-DE" sz="1100" b="1" baseline="0"/>
            <a:t>         b) Zuordnung der Fallkategorie</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(Case category assignment</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ndParaRPr>
        </a:p>
      </xdr:txBody>
    </xdr:sp>
    <xdr:clientData/>
  </xdr:twoCellAnchor>
  <xdr:twoCellAnchor>
    <xdr:from>
      <xdr:col>4</xdr:col>
      <xdr:colOff>1704767</xdr:colOff>
      <xdr:row>70</xdr:row>
      <xdr:rowOff>28575</xdr:rowOff>
    </xdr:from>
    <xdr:to>
      <xdr:col>4</xdr:col>
      <xdr:colOff>1704975</xdr:colOff>
      <xdr:row>73</xdr:row>
      <xdr:rowOff>69986</xdr:rowOff>
    </xdr:to>
    <xdr:cxnSp macro="">
      <xdr:nvCxnSpPr>
        <xdr:cNvPr id="25" name="Gerade Verbindung mit Pfeil 24">
          <a:extLst>
            <a:ext uri="{FF2B5EF4-FFF2-40B4-BE49-F238E27FC236}">
              <a16:creationId xmlns:a16="http://schemas.microsoft.com/office/drawing/2014/main" id="{9F7AFAB7-E6DC-4321-9D46-44F05A661F34}"/>
            </a:ext>
          </a:extLst>
        </xdr:cNvPr>
        <xdr:cNvCxnSpPr>
          <a:endCxn id="24" idx="0"/>
        </xdr:cNvCxnSpPr>
      </xdr:nvCxnSpPr>
      <xdr:spPr>
        <a:xfrm flipH="1">
          <a:off x="6299627" y="10864215"/>
          <a:ext cx="208" cy="56719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593252</xdr:colOff>
      <xdr:row>94</xdr:row>
      <xdr:rowOff>84468</xdr:rowOff>
    </xdr:from>
    <xdr:to>
      <xdr:col>6</xdr:col>
      <xdr:colOff>1628775</xdr:colOff>
      <xdr:row>98</xdr:row>
      <xdr:rowOff>133350</xdr:rowOff>
    </xdr:to>
    <xdr:sp macro="" textlink="">
      <xdr:nvSpPr>
        <xdr:cNvPr id="26" name="Rechteck 25">
          <a:extLst>
            <a:ext uri="{FF2B5EF4-FFF2-40B4-BE49-F238E27FC236}">
              <a16:creationId xmlns:a16="http://schemas.microsoft.com/office/drawing/2014/main" id="{3A9E67F2-68B0-4346-9AA0-B466130E0A50}"/>
            </a:ext>
          </a:extLst>
        </xdr:cNvPr>
        <xdr:cNvSpPr/>
      </xdr:nvSpPr>
      <xdr:spPr>
        <a:xfrm>
          <a:off x="7786532" y="15210168"/>
          <a:ext cx="2856703" cy="780402"/>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Einstufung Falldatensatz als nicht verwert</a:t>
          </a:r>
          <a:r>
            <a:rPr lang="de-DE" sz="1100" b="1" i="0" baseline="0">
              <a:solidFill>
                <a:schemeClr val="bg1"/>
              </a:solidFill>
            </a:rPr>
            <a:t>bar</a:t>
          </a:r>
          <a:r>
            <a:rPr lang="de-DE" sz="1100" b="1" i="0">
              <a:solidFill>
                <a:schemeClr val="bg1"/>
              </a:solidFill>
            </a:rPr>
            <a:t>! </a:t>
          </a:r>
        </a:p>
        <a:p>
          <a:pPr algn="ctr"/>
          <a:r>
            <a:rPr lang="de-DE" sz="1000" b="1" i="0">
              <a:solidFill>
                <a:schemeClr val="accent3">
                  <a:lumMod val="60000"/>
                  <a:lumOff val="40000"/>
                </a:schemeClr>
              </a:solidFill>
              <a:effectLst/>
              <a:latin typeface="+mn-lt"/>
              <a:ea typeface="+mn-ea"/>
              <a:cs typeface="+mn-cs"/>
            </a:rPr>
            <a:t>(Classification of case data set as not usable!) </a:t>
          </a:r>
          <a:endParaRPr lang="de-DE" sz="1000" b="1" i="0">
            <a:solidFill>
              <a:schemeClr val="accent3">
                <a:lumMod val="60000"/>
                <a:lumOff val="40000"/>
              </a:schemeClr>
            </a:solidFill>
          </a:endParaRPr>
        </a:p>
      </xdr:txBody>
    </xdr:sp>
    <xdr:clientData/>
  </xdr:twoCellAnchor>
  <xdr:twoCellAnchor>
    <xdr:from>
      <xdr:col>4</xdr:col>
      <xdr:colOff>1586865</xdr:colOff>
      <xdr:row>96</xdr:row>
      <xdr:rowOff>177165</xdr:rowOff>
    </xdr:from>
    <xdr:to>
      <xdr:col>4</xdr:col>
      <xdr:colOff>1588770</xdr:colOff>
      <xdr:row>101</xdr:row>
      <xdr:rowOff>102870</xdr:rowOff>
    </xdr:to>
    <xdr:cxnSp macro="">
      <xdr:nvCxnSpPr>
        <xdr:cNvPr id="27" name="Gerade Verbindung mit Pfeil 26">
          <a:extLst>
            <a:ext uri="{FF2B5EF4-FFF2-40B4-BE49-F238E27FC236}">
              <a16:creationId xmlns:a16="http://schemas.microsoft.com/office/drawing/2014/main" id="{DF1F19AE-E950-48C6-8C37-334427CE216F}"/>
            </a:ext>
          </a:extLst>
        </xdr:cNvPr>
        <xdr:cNvCxnSpPr>
          <a:endCxn id="35" idx="0"/>
        </xdr:cNvCxnSpPr>
      </xdr:nvCxnSpPr>
      <xdr:spPr>
        <a:xfrm>
          <a:off x="6181725" y="15668625"/>
          <a:ext cx="1905" cy="8324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381000</xdr:colOff>
      <xdr:row>96</xdr:row>
      <xdr:rowOff>152400</xdr:rowOff>
    </xdr:from>
    <xdr:to>
      <xdr:col>4</xdr:col>
      <xdr:colOff>1590675</xdr:colOff>
      <xdr:row>96</xdr:row>
      <xdr:rowOff>161925</xdr:rowOff>
    </xdr:to>
    <xdr:cxnSp macro="">
      <xdr:nvCxnSpPr>
        <xdr:cNvPr id="28" name="Gerader Verbinder 27">
          <a:extLst>
            <a:ext uri="{FF2B5EF4-FFF2-40B4-BE49-F238E27FC236}">
              <a16:creationId xmlns:a16="http://schemas.microsoft.com/office/drawing/2014/main" id="{C15EF6E4-F507-401D-904F-1258ECA871EA}"/>
            </a:ext>
          </a:extLst>
        </xdr:cNvPr>
        <xdr:cNvCxnSpPr/>
      </xdr:nvCxnSpPr>
      <xdr:spPr>
        <a:xfrm flipH="1" flipV="1">
          <a:off x="3787140" y="15643860"/>
          <a:ext cx="2398395"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445577</xdr:colOff>
      <xdr:row>85</xdr:row>
      <xdr:rowOff>145884</xdr:rowOff>
    </xdr:from>
    <xdr:to>
      <xdr:col>6</xdr:col>
      <xdr:colOff>238125</xdr:colOff>
      <xdr:row>85</xdr:row>
      <xdr:rowOff>161925</xdr:rowOff>
    </xdr:to>
    <xdr:cxnSp macro="">
      <xdr:nvCxnSpPr>
        <xdr:cNvPr id="29" name="Gerader Verbinder 28">
          <a:extLst>
            <a:ext uri="{FF2B5EF4-FFF2-40B4-BE49-F238E27FC236}">
              <a16:creationId xmlns:a16="http://schemas.microsoft.com/office/drawing/2014/main" id="{0B770C1E-DD3E-44EF-A5DB-99382B3D7759}"/>
            </a:ext>
          </a:extLst>
        </xdr:cNvPr>
        <xdr:cNvCxnSpPr/>
      </xdr:nvCxnSpPr>
      <xdr:spPr>
        <a:xfrm flipH="1" flipV="1">
          <a:off x="3851717" y="13625664"/>
          <a:ext cx="5400868" cy="1604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390525</xdr:colOff>
      <xdr:row>92</xdr:row>
      <xdr:rowOff>181920</xdr:rowOff>
    </xdr:from>
    <xdr:to>
      <xdr:col>3</xdr:col>
      <xdr:colOff>399001</xdr:colOff>
      <xdr:row>96</xdr:row>
      <xdr:rowOff>161925</xdr:rowOff>
    </xdr:to>
    <xdr:cxnSp macro="">
      <xdr:nvCxnSpPr>
        <xdr:cNvPr id="30" name="Gerader Verbinder 29">
          <a:extLst>
            <a:ext uri="{FF2B5EF4-FFF2-40B4-BE49-F238E27FC236}">
              <a16:creationId xmlns:a16="http://schemas.microsoft.com/office/drawing/2014/main" id="{A1BB326F-F8C1-42F4-8D39-8846E2E1AA43}"/>
            </a:ext>
          </a:extLst>
        </xdr:cNvPr>
        <xdr:cNvCxnSpPr>
          <a:cxnSpLocks/>
          <a:stCxn id="31" idx="2"/>
        </xdr:cNvCxnSpPr>
      </xdr:nvCxnSpPr>
      <xdr:spPr>
        <a:xfrm flipH="1">
          <a:off x="3796665" y="14941860"/>
          <a:ext cx="8476" cy="711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2293426</xdr:colOff>
      <xdr:row>89</xdr:row>
      <xdr:rowOff>104370</xdr:rowOff>
    </xdr:from>
    <xdr:to>
      <xdr:col>4</xdr:col>
      <xdr:colOff>342900</xdr:colOff>
      <xdr:row>92</xdr:row>
      <xdr:rowOff>181920</xdr:rowOff>
    </xdr:to>
    <xdr:sp macro="" textlink="">
      <xdr:nvSpPr>
        <xdr:cNvPr id="31" name="Rechteck 30">
          <a:extLst>
            <a:ext uri="{FF2B5EF4-FFF2-40B4-BE49-F238E27FC236}">
              <a16:creationId xmlns:a16="http://schemas.microsoft.com/office/drawing/2014/main" id="{8CA5CBB5-1AC2-4CC2-A2F9-25C9967F3930}"/>
            </a:ext>
          </a:extLst>
        </xdr:cNvPr>
        <xdr:cNvSpPr/>
      </xdr:nvSpPr>
      <xdr:spPr>
        <a:xfrm>
          <a:off x="2621086" y="14315670"/>
          <a:ext cx="2316674" cy="6261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vollständig</a:t>
          </a:r>
        </a:p>
        <a:p>
          <a:pPr algn="ctr"/>
          <a:r>
            <a:rPr lang="de-DE" sz="1000" b="1" i="0">
              <a:solidFill>
                <a:schemeClr val="accent3">
                  <a:lumMod val="60000"/>
                  <a:lumOff val="40000"/>
                </a:schemeClr>
              </a:solidFill>
            </a:rPr>
            <a:t>(If: Mandatory details complete)</a:t>
          </a:r>
        </a:p>
      </xdr:txBody>
    </xdr:sp>
    <xdr:clientData/>
  </xdr:twoCellAnchor>
  <xdr:twoCellAnchor>
    <xdr:from>
      <xdr:col>3</xdr:col>
      <xdr:colOff>399001</xdr:colOff>
      <xdr:row>85</xdr:row>
      <xdr:rowOff>152400</xdr:rowOff>
    </xdr:from>
    <xdr:to>
      <xdr:col>3</xdr:col>
      <xdr:colOff>400050</xdr:colOff>
      <xdr:row>89</xdr:row>
      <xdr:rowOff>104370</xdr:rowOff>
    </xdr:to>
    <xdr:cxnSp macro="">
      <xdr:nvCxnSpPr>
        <xdr:cNvPr id="32" name="Gerade Verbindung mit Pfeil 31">
          <a:extLst>
            <a:ext uri="{FF2B5EF4-FFF2-40B4-BE49-F238E27FC236}">
              <a16:creationId xmlns:a16="http://schemas.microsoft.com/office/drawing/2014/main" id="{CE245AE9-B7F3-44A6-AA97-7064DD23683D}"/>
            </a:ext>
          </a:extLst>
        </xdr:cNvPr>
        <xdr:cNvCxnSpPr>
          <a:endCxn id="31" idx="0"/>
        </xdr:cNvCxnSpPr>
      </xdr:nvCxnSpPr>
      <xdr:spPr>
        <a:xfrm flipH="1">
          <a:off x="3805141" y="13632180"/>
          <a:ext cx="1049" cy="6834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225189</xdr:colOff>
      <xdr:row>92</xdr:row>
      <xdr:rowOff>20400</xdr:rowOff>
    </xdr:from>
    <xdr:to>
      <xdr:col>6</xdr:col>
      <xdr:colOff>228600</xdr:colOff>
      <xdr:row>94</xdr:row>
      <xdr:rowOff>84468</xdr:rowOff>
    </xdr:to>
    <xdr:cxnSp macro="">
      <xdr:nvCxnSpPr>
        <xdr:cNvPr id="33" name="Gerade Verbindung mit Pfeil 32">
          <a:extLst>
            <a:ext uri="{FF2B5EF4-FFF2-40B4-BE49-F238E27FC236}">
              <a16:creationId xmlns:a16="http://schemas.microsoft.com/office/drawing/2014/main" id="{E43EFDE0-79AA-4102-A87D-A450F7344FCF}"/>
            </a:ext>
          </a:extLst>
        </xdr:cNvPr>
        <xdr:cNvCxnSpPr>
          <a:cxnSpLocks/>
          <a:stCxn id="38" idx="2"/>
          <a:endCxn id="26" idx="0"/>
        </xdr:cNvCxnSpPr>
      </xdr:nvCxnSpPr>
      <xdr:spPr>
        <a:xfrm flipH="1">
          <a:off x="9239649" y="14780340"/>
          <a:ext cx="3411" cy="4298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1800225</xdr:colOff>
      <xdr:row>83</xdr:row>
      <xdr:rowOff>0</xdr:rowOff>
    </xdr:from>
    <xdr:to>
      <xdr:col>4</xdr:col>
      <xdr:colOff>1800225</xdr:colOff>
      <xdr:row>85</xdr:row>
      <xdr:rowOff>142875</xdr:rowOff>
    </xdr:to>
    <xdr:cxnSp macro="">
      <xdr:nvCxnSpPr>
        <xdr:cNvPr id="34" name="Gerader Verbinder 33">
          <a:extLst>
            <a:ext uri="{FF2B5EF4-FFF2-40B4-BE49-F238E27FC236}">
              <a16:creationId xmlns:a16="http://schemas.microsoft.com/office/drawing/2014/main" id="{C7139E26-9323-4A59-A9F5-57E8C7BB5F6D}"/>
            </a:ext>
          </a:extLst>
        </xdr:cNvPr>
        <xdr:cNvCxnSpPr/>
      </xdr:nvCxnSpPr>
      <xdr:spPr>
        <a:xfrm>
          <a:off x="6395085" y="13114020"/>
          <a:ext cx="0" cy="50863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2529840</xdr:colOff>
      <xdr:row>101</xdr:row>
      <xdr:rowOff>102870</xdr:rowOff>
    </xdr:from>
    <xdr:to>
      <xdr:col>6</xdr:col>
      <xdr:colOff>495300</xdr:colOff>
      <xdr:row>119</xdr:row>
      <xdr:rowOff>57150</xdr:rowOff>
    </xdr:to>
    <xdr:sp macro="" textlink="">
      <xdr:nvSpPr>
        <xdr:cNvPr id="35" name="Rechteck 34">
          <a:extLst>
            <a:ext uri="{FF2B5EF4-FFF2-40B4-BE49-F238E27FC236}">
              <a16:creationId xmlns:a16="http://schemas.microsoft.com/office/drawing/2014/main" id="{10D87403-5F33-4999-BB8C-353A911606D0}"/>
            </a:ext>
          </a:extLst>
        </xdr:cNvPr>
        <xdr:cNvSpPr/>
      </xdr:nvSpPr>
      <xdr:spPr>
        <a:xfrm>
          <a:off x="2857500" y="16501110"/>
          <a:ext cx="6652260" cy="310896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solidFill>
                <a:schemeClr val="lt1"/>
              </a:solidFill>
            </a:rPr>
            <a:t>Zuordnung</a:t>
          </a:r>
          <a:r>
            <a:rPr lang="de-DE" sz="1100" b="1" i="0" baseline="0">
              <a:solidFill>
                <a:schemeClr val="lt1"/>
              </a:solidFill>
            </a:rPr>
            <a:t> der Fälle:</a:t>
          </a:r>
        </a:p>
        <a:p>
          <a:pPr algn="l"/>
          <a:r>
            <a:rPr lang="de-DE" sz="1000" b="1" i="0" baseline="0">
              <a:solidFill>
                <a:schemeClr val="accent3">
                  <a:lumMod val="60000"/>
                  <a:lumOff val="40000"/>
                </a:schemeClr>
              </a:solidFill>
            </a:rPr>
            <a:t>(Allocation of cases:)</a:t>
          </a:r>
        </a:p>
        <a:p>
          <a:pPr algn="l"/>
          <a:endParaRPr lang="de-DE" sz="1100" b="1" i="0" baseline="0">
            <a:solidFill>
              <a:schemeClr val="lt1"/>
            </a:solidFill>
          </a:endParaRPr>
        </a:p>
        <a:p>
          <a:pPr algn="l"/>
          <a:r>
            <a:rPr lang="de-DE" sz="1100" b="1" i="0" baseline="0">
              <a:solidFill>
                <a:schemeClr val="lt1"/>
              </a:solidFill>
            </a:rPr>
            <a:t>NO      =   Nicht operierter Primärfall bzw. Primärfall ohne anatomische Lungenresektion</a:t>
          </a:r>
        </a:p>
        <a:p>
          <a:pPr algn="l"/>
          <a:r>
            <a:rPr lang="de-DE" sz="1050" b="1" i="0" baseline="0">
              <a:solidFill>
                <a:schemeClr val="accent3">
                  <a:lumMod val="60000"/>
                  <a:lumOff val="40000"/>
                </a:schemeClr>
              </a:solidFill>
            </a:rPr>
            <a:t>                  </a:t>
          </a:r>
          <a:r>
            <a:rPr lang="de-DE" sz="1000" b="1" i="0" baseline="0">
              <a:solidFill>
                <a:schemeClr val="accent3">
                  <a:lumMod val="60000"/>
                  <a:lumOff val="40000"/>
                </a:schemeClr>
              </a:solidFill>
            </a:rPr>
            <a:t>(Non-operated primary case or primary case without anatomical lung resection)</a:t>
          </a:r>
        </a:p>
        <a:p>
          <a:pPr algn="l"/>
          <a:endParaRPr lang="de-DE" sz="1050" b="1" i="0" baseline="0">
            <a:solidFill>
              <a:schemeClr val="accent3">
                <a:lumMod val="60000"/>
                <a:lumOff val="40000"/>
              </a:schemeClr>
            </a:solidFill>
          </a:endParaRPr>
        </a:p>
        <a:p>
          <a:pPr algn="l"/>
          <a:r>
            <a:rPr lang="de-DE" sz="1100" b="1" i="0" baseline="0">
              <a:solidFill>
                <a:schemeClr val="lt1"/>
              </a:solidFill>
            </a:rPr>
            <a:t>ONV   =   Operierter, neoadjuvant vorbehandelter Primärfall (mit anatomischer Lungenresektion)</a:t>
          </a:r>
        </a:p>
        <a:p>
          <a:pPr algn="l"/>
          <a:r>
            <a:rPr lang="de-DE" sz="1000" b="1" i="0" baseline="0">
              <a:solidFill>
                <a:schemeClr val="accent3">
                  <a:lumMod val="60000"/>
                  <a:lumOff val="40000"/>
                </a:schemeClr>
              </a:solidFill>
            </a:rPr>
            <a:t>                   (Operated, neoadjuvant pretreated primary case (with anatomical lung resection))</a:t>
          </a:r>
        </a:p>
        <a:p>
          <a:pPr algn="l"/>
          <a:endParaRPr lang="de-DE" sz="1100" b="1" i="0" baseline="0">
            <a:solidFill>
              <a:schemeClr val="lt1"/>
            </a:solidFill>
          </a:endParaRPr>
        </a:p>
        <a:p>
          <a:pPr algn="l"/>
          <a:r>
            <a:rPr lang="de-DE" sz="1100" b="1" i="0" baseline="0">
              <a:solidFill>
                <a:schemeClr val="lt1"/>
              </a:solidFill>
            </a:rPr>
            <a:t>ONN   =   Operierter, nicht neoadjuvant vorbehandelter Primärfall (mit anatomischer Lungenresektion)</a:t>
          </a:r>
        </a:p>
        <a:p>
          <a:pPr algn="l"/>
          <a:r>
            <a:rPr lang="de-DE" sz="1000" b="1" i="0" baseline="0">
              <a:solidFill>
                <a:schemeClr val="accent3">
                  <a:lumMod val="60000"/>
                  <a:lumOff val="40000"/>
                </a:schemeClr>
              </a:solidFill>
            </a:rPr>
            <a:t>                   (Operated primary case not pretreated with neoadjuvant (with anatomical lung resection))</a:t>
          </a:r>
        </a:p>
        <a:p>
          <a:pPr algn="l"/>
          <a:endParaRPr lang="de-DE" sz="1100" b="1" i="0" baseline="0">
            <a:solidFill>
              <a:schemeClr val="lt1"/>
            </a:solidFill>
          </a:endParaRPr>
        </a:p>
        <a:p>
          <a:pPr algn="l"/>
          <a:r>
            <a:rPr lang="de-DE" sz="1100" b="1" i="0" baseline="0">
              <a:solidFill>
                <a:schemeClr val="lt1"/>
              </a:solidFill>
            </a:rPr>
            <a:t>R         =    Rezidiv</a:t>
          </a:r>
        </a:p>
        <a:p>
          <a:pPr algn="l"/>
          <a:r>
            <a:rPr lang="de-DE" sz="1100" b="1" i="0" baseline="0">
              <a:solidFill>
                <a:schemeClr val="lt1"/>
              </a:solidFill>
            </a:rPr>
            <a:t>                  </a:t>
          </a:r>
          <a:r>
            <a:rPr lang="de-DE" sz="1000" b="1" i="0" baseline="0">
              <a:solidFill>
                <a:schemeClr val="accent3">
                  <a:lumMod val="60000"/>
                  <a:lumOff val="40000"/>
                </a:schemeClr>
              </a:solidFill>
            </a:rPr>
            <a:t>(Recurrence)</a:t>
          </a:r>
        </a:p>
        <a:p>
          <a:pPr algn="l"/>
          <a:endParaRPr lang="de-DE" sz="1000" b="1" i="0" baseline="0">
            <a:solidFill>
              <a:schemeClr val="accent3">
                <a:lumMod val="60000"/>
                <a:lumOff val="40000"/>
              </a:schemeClr>
            </a:solidFill>
          </a:endParaRPr>
        </a:p>
        <a:p>
          <a:pPr algn="l"/>
          <a:r>
            <a:rPr lang="de-DE" sz="1100" b="1" i="0" baseline="0">
              <a:solidFill>
                <a:schemeClr val="lt1"/>
              </a:solidFill>
            </a:rPr>
            <a:t>F          =    Ausschließlich Fernmetastasierung</a:t>
          </a:r>
        </a:p>
        <a:p>
          <a:pPr algn="l"/>
          <a:r>
            <a:rPr lang="de-DE" sz="1100" b="1" i="0" baseline="0">
              <a:solidFill>
                <a:schemeClr val="lt1"/>
              </a:solidFill>
            </a:rPr>
            <a:t>                  </a:t>
          </a:r>
          <a:r>
            <a:rPr lang="de-DE" sz="1000" b="1" i="0" baseline="0">
              <a:solidFill>
                <a:schemeClr val="accent3">
                  <a:lumMod val="60000"/>
                  <a:lumOff val="40000"/>
                </a:schemeClr>
              </a:solidFill>
            </a:rPr>
            <a:t>(Exclusively distant metastasis / metastases)</a:t>
          </a:r>
          <a:endParaRPr lang="de-DE" sz="1100" b="1" i="0">
            <a:solidFill>
              <a:schemeClr val="accent3">
                <a:lumMod val="60000"/>
                <a:lumOff val="40000"/>
              </a:schemeClr>
            </a:solidFill>
          </a:endParaRPr>
        </a:p>
      </xdr:txBody>
    </xdr:sp>
    <xdr:clientData/>
  </xdr:twoCellAnchor>
  <xdr:twoCellAnchor>
    <xdr:from>
      <xdr:col>2</xdr:col>
      <xdr:colOff>2533650</xdr:colOff>
      <xdr:row>120</xdr:row>
      <xdr:rowOff>142875</xdr:rowOff>
    </xdr:from>
    <xdr:to>
      <xdr:col>6</xdr:col>
      <xdr:colOff>504825</xdr:colOff>
      <xdr:row>126</xdr:row>
      <xdr:rowOff>57150</xdr:rowOff>
    </xdr:to>
    <xdr:sp macro="" textlink="">
      <xdr:nvSpPr>
        <xdr:cNvPr id="36" name="Rechteck 35">
          <a:hlinkClick xmlns:r="http://schemas.openxmlformats.org/officeDocument/2006/relationships" r:id="rId2" tooltip="Categories"/>
          <a:extLst>
            <a:ext uri="{FF2B5EF4-FFF2-40B4-BE49-F238E27FC236}">
              <a16:creationId xmlns:a16="http://schemas.microsoft.com/office/drawing/2014/main" id="{0FCFAD0D-3C7A-4B2C-BA3B-2D887674C95A}"/>
            </a:ext>
          </a:extLst>
        </xdr:cNvPr>
        <xdr:cNvSpPr/>
      </xdr:nvSpPr>
      <xdr:spPr>
        <a:xfrm>
          <a:off x="2861310" y="19871055"/>
          <a:ext cx="6657975" cy="9658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1">
              <a:solidFill>
                <a:schemeClr val="lt1"/>
              </a:solidFill>
            </a:rPr>
            <a:t>Kategorisierung der Fälle vgl.</a:t>
          </a:r>
          <a:r>
            <a:rPr lang="de-DE" sz="1100" b="1" i="1" baseline="0">
              <a:solidFill>
                <a:schemeClr val="lt1"/>
              </a:solidFill>
            </a:rPr>
            <a:t> Tabellenblatt:</a:t>
          </a:r>
        </a:p>
        <a:p>
          <a:pPr algn="l"/>
          <a:r>
            <a:rPr lang="de-DE" sz="1000" b="1" i="0" baseline="0">
              <a:solidFill>
                <a:schemeClr val="accent3">
                  <a:lumMod val="60000"/>
                  <a:lumOff val="40000"/>
                </a:schemeClr>
              </a:solidFill>
            </a:rPr>
            <a:t>(</a:t>
          </a:r>
          <a:r>
            <a:rPr lang="de-DE" sz="1000" b="1" i="0">
              <a:solidFill>
                <a:schemeClr val="accent3">
                  <a:lumMod val="60000"/>
                  <a:lumOff val="40000"/>
                </a:schemeClr>
              </a:solidFill>
              <a:effectLst/>
              <a:latin typeface="+mn-lt"/>
              <a:ea typeface="+mn-ea"/>
              <a:cs typeface="+mn-cs"/>
            </a:rPr>
            <a:t>Calculation of the categories</a:t>
          </a:r>
          <a:r>
            <a:rPr lang="de-DE" sz="1000" b="1" i="0" baseline="0">
              <a:solidFill>
                <a:schemeClr val="accent3">
                  <a:lumMod val="60000"/>
                  <a:lumOff val="40000"/>
                </a:schemeClr>
              </a:solidFill>
            </a:rPr>
            <a:t>:)</a:t>
          </a:r>
        </a:p>
        <a:p>
          <a:pPr algn="l"/>
          <a:endParaRPr lang="de-DE" sz="1000" b="1" i="0" baseline="0">
            <a:solidFill>
              <a:schemeClr val="accent3">
                <a:lumMod val="60000"/>
                <a:lumOff val="40000"/>
              </a:schemeClr>
            </a:solidFill>
          </a:endParaRPr>
        </a:p>
        <a:p>
          <a:pPr algn="l"/>
          <a:r>
            <a:rPr lang="de-DE" sz="1000" b="1" i="0" u="sng" baseline="0">
              <a:solidFill>
                <a:schemeClr val="bg1"/>
              </a:solidFill>
            </a:rPr>
            <a:t>Fallkategorien</a:t>
          </a:r>
        </a:p>
      </xdr:txBody>
    </xdr:sp>
    <xdr:clientData/>
  </xdr:twoCellAnchor>
  <xdr:twoCellAnchor>
    <xdr:from>
      <xdr:col>4</xdr:col>
      <xdr:colOff>1588770</xdr:colOff>
      <xdr:row>119</xdr:row>
      <xdr:rowOff>57150</xdr:rowOff>
    </xdr:from>
    <xdr:to>
      <xdr:col>4</xdr:col>
      <xdr:colOff>1594485</xdr:colOff>
      <xdr:row>120</xdr:row>
      <xdr:rowOff>140970</xdr:rowOff>
    </xdr:to>
    <xdr:cxnSp macro="">
      <xdr:nvCxnSpPr>
        <xdr:cNvPr id="37" name="Gerade Verbindung mit Pfeil 36">
          <a:extLst>
            <a:ext uri="{FF2B5EF4-FFF2-40B4-BE49-F238E27FC236}">
              <a16:creationId xmlns:a16="http://schemas.microsoft.com/office/drawing/2014/main" id="{D38024B8-C66E-4F87-B2B2-F0FA2ADADF8A}"/>
            </a:ext>
          </a:extLst>
        </xdr:cNvPr>
        <xdr:cNvCxnSpPr>
          <a:stCxn id="35" idx="2"/>
          <a:endCxn id="36" idx="0"/>
        </xdr:cNvCxnSpPr>
      </xdr:nvCxnSpPr>
      <xdr:spPr>
        <a:xfrm>
          <a:off x="6183630" y="19610070"/>
          <a:ext cx="5715" cy="2590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800100</xdr:colOff>
      <xdr:row>88</xdr:row>
      <xdr:rowOff>133350</xdr:rowOff>
    </xdr:from>
    <xdr:to>
      <xdr:col>6</xdr:col>
      <xdr:colOff>1428750</xdr:colOff>
      <xdr:row>92</xdr:row>
      <xdr:rowOff>20400</xdr:rowOff>
    </xdr:to>
    <xdr:sp macro="" textlink="">
      <xdr:nvSpPr>
        <xdr:cNvPr id="38" name="Rechteck 37">
          <a:extLst>
            <a:ext uri="{FF2B5EF4-FFF2-40B4-BE49-F238E27FC236}">
              <a16:creationId xmlns:a16="http://schemas.microsoft.com/office/drawing/2014/main" id="{8CC160FC-7AF7-439F-87F2-2098CEF24001}"/>
            </a:ext>
          </a:extLst>
        </xdr:cNvPr>
        <xdr:cNvSpPr/>
      </xdr:nvSpPr>
      <xdr:spPr>
        <a:xfrm>
          <a:off x="7993380" y="14161770"/>
          <a:ext cx="2449830" cy="6185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unvollständig</a:t>
          </a:r>
        </a:p>
        <a:p>
          <a:pPr algn="ctr"/>
          <a:r>
            <a:rPr lang="de-DE" sz="1000" b="1" i="0">
              <a:solidFill>
                <a:schemeClr val="accent3">
                  <a:lumMod val="60000"/>
                  <a:lumOff val="40000"/>
                </a:schemeClr>
              </a:solidFill>
            </a:rPr>
            <a:t>(If: Mandatory details complete)</a:t>
          </a:r>
        </a:p>
      </xdr:txBody>
    </xdr:sp>
    <xdr:clientData/>
  </xdr:twoCellAnchor>
  <xdr:twoCellAnchor>
    <xdr:from>
      <xdr:col>6</xdr:col>
      <xdr:colOff>228600</xdr:colOff>
      <xdr:row>85</xdr:row>
      <xdr:rowOff>152400</xdr:rowOff>
    </xdr:from>
    <xdr:to>
      <xdr:col>6</xdr:col>
      <xdr:colOff>228600</xdr:colOff>
      <xdr:row>88</xdr:row>
      <xdr:rowOff>133350</xdr:rowOff>
    </xdr:to>
    <xdr:cxnSp macro="">
      <xdr:nvCxnSpPr>
        <xdr:cNvPr id="39" name="Gerade Verbindung mit Pfeil 38">
          <a:extLst>
            <a:ext uri="{FF2B5EF4-FFF2-40B4-BE49-F238E27FC236}">
              <a16:creationId xmlns:a16="http://schemas.microsoft.com/office/drawing/2014/main" id="{04A7E77C-6198-4CB4-8A6A-772C6DCB0DB1}"/>
            </a:ext>
          </a:extLst>
        </xdr:cNvPr>
        <xdr:cNvCxnSpPr>
          <a:cxnSpLocks/>
          <a:endCxn id="38" idx="0"/>
        </xdr:cNvCxnSpPr>
      </xdr:nvCxnSpPr>
      <xdr:spPr>
        <a:xfrm>
          <a:off x="9243060" y="13632180"/>
          <a:ext cx="0" cy="5295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1756410</xdr:colOff>
      <xdr:row>63</xdr:row>
      <xdr:rowOff>60960</xdr:rowOff>
    </xdr:from>
    <xdr:to>
      <xdr:col>4</xdr:col>
      <xdr:colOff>1760220</xdr:colOff>
      <xdr:row>65</xdr:row>
      <xdr:rowOff>153869</xdr:rowOff>
    </xdr:to>
    <xdr:cxnSp macro="">
      <xdr:nvCxnSpPr>
        <xdr:cNvPr id="40" name="Gerade Verbindung mit Pfeil 39">
          <a:extLst>
            <a:ext uri="{FF2B5EF4-FFF2-40B4-BE49-F238E27FC236}">
              <a16:creationId xmlns:a16="http://schemas.microsoft.com/office/drawing/2014/main" id="{FCD51C7F-26AD-4F4C-94B4-43121A0F67CB}"/>
            </a:ext>
          </a:extLst>
        </xdr:cNvPr>
        <xdr:cNvCxnSpPr>
          <a:endCxn id="23" idx="0"/>
        </xdr:cNvCxnSpPr>
      </xdr:nvCxnSpPr>
      <xdr:spPr>
        <a:xfrm flipH="1">
          <a:off x="6351270" y="10721340"/>
          <a:ext cx="3810" cy="44342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251460</xdr:colOff>
      <xdr:row>63</xdr:row>
      <xdr:rowOff>38100</xdr:rowOff>
    </xdr:from>
    <xdr:to>
      <xdr:col>4</xdr:col>
      <xdr:colOff>1760220</xdr:colOff>
      <xdr:row>63</xdr:row>
      <xdr:rowOff>60960</xdr:rowOff>
    </xdr:to>
    <xdr:cxnSp macro="">
      <xdr:nvCxnSpPr>
        <xdr:cNvPr id="41" name="Gerader Verbinder 40">
          <a:extLst>
            <a:ext uri="{FF2B5EF4-FFF2-40B4-BE49-F238E27FC236}">
              <a16:creationId xmlns:a16="http://schemas.microsoft.com/office/drawing/2014/main" id="{B3386E4F-FAD8-4F99-9F86-4CEEA66BE6F2}"/>
            </a:ext>
          </a:extLst>
        </xdr:cNvPr>
        <xdr:cNvCxnSpPr/>
      </xdr:nvCxnSpPr>
      <xdr:spPr>
        <a:xfrm flipH="1" flipV="1">
          <a:off x="3657600" y="10698480"/>
          <a:ext cx="2697480" cy="2286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243840</xdr:colOff>
      <xdr:row>57</xdr:row>
      <xdr:rowOff>100220</xdr:rowOff>
    </xdr:from>
    <xdr:to>
      <xdr:col>3</xdr:col>
      <xdr:colOff>247222</xdr:colOff>
      <xdr:row>63</xdr:row>
      <xdr:rowOff>45720</xdr:rowOff>
    </xdr:to>
    <xdr:cxnSp macro="">
      <xdr:nvCxnSpPr>
        <xdr:cNvPr id="42" name="Gerader Verbinder 41">
          <a:extLst>
            <a:ext uri="{FF2B5EF4-FFF2-40B4-BE49-F238E27FC236}">
              <a16:creationId xmlns:a16="http://schemas.microsoft.com/office/drawing/2014/main" id="{E6E07327-2646-4F39-82EE-DED97014D04F}"/>
            </a:ext>
          </a:extLst>
        </xdr:cNvPr>
        <xdr:cNvCxnSpPr>
          <a:stCxn id="9" idx="2"/>
        </xdr:cNvCxnSpPr>
      </xdr:nvCxnSpPr>
      <xdr:spPr>
        <a:xfrm flipH="1">
          <a:off x="3649980" y="9709040"/>
          <a:ext cx="3382" cy="99706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2609850</xdr:colOff>
      <xdr:row>0</xdr:row>
      <xdr:rowOff>104775</xdr:rowOff>
    </xdr:from>
    <xdr:to>
      <xdr:col>5</xdr:col>
      <xdr:colOff>4305300</xdr:colOff>
      <xdr:row>1</xdr:row>
      <xdr:rowOff>57149</xdr:rowOff>
    </xdr:to>
    <xdr:pic>
      <xdr:nvPicPr>
        <xdr:cNvPr id="2" name="Picture 2">
          <a:extLst>
            <a:ext uri="{FF2B5EF4-FFF2-40B4-BE49-F238E27FC236}">
              <a16:creationId xmlns:a16="http://schemas.microsoft.com/office/drawing/2014/main" id="{0EE9FDCB-50E7-4602-93DB-1E9EAE87CF0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91675" y="104775"/>
          <a:ext cx="1695450" cy="32384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895350</xdr:colOff>
      <xdr:row>0</xdr:row>
      <xdr:rowOff>104775</xdr:rowOff>
    </xdr:from>
    <xdr:to>
      <xdr:col>10</xdr:col>
      <xdr:colOff>1257300</xdr:colOff>
      <xdr:row>1</xdr:row>
      <xdr:rowOff>102869</xdr:rowOff>
    </xdr:to>
    <xdr:pic>
      <xdr:nvPicPr>
        <xdr:cNvPr id="2" name="Picture 2">
          <a:extLst>
            <a:ext uri="{FF2B5EF4-FFF2-40B4-BE49-F238E27FC236}">
              <a16:creationId xmlns:a16="http://schemas.microsoft.com/office/drawing/2014/main" id="{3BCA458E-C333-4214-89F1-903C64EA422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0" y="104775"/>
          <a:ext cx="1695450" cy="323849"/>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5.xml"/><Relationship Id="rId1" Type="http://schemas.openxmlformats.org/officeDocument/2006/relationships/printerSettings" Target="../printerSettings/printerSettings15.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4.xml"/><Relationship Id="rId1" Type="http://schemas.openxmlformats.org/officeDocument/2006/relationships/printerSettings" Target="../printerSettings/printerSettings54.bin"/><Relationship Id="rId4" Type="http://schemas.openxmlformats.org/officeDocument/2006/relationships/comments" Target="../comments3.xml"/></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7.xml"/><Relationship Id="rId1" Type="http://schemas.openxmlformats.org/officeDocument/2006/relationships/printerSettings" Target="../printerSettings/printerSettings57.bin"/><Relationship Id="rId5" Type="http://schemas.openxmlformats.org/officeDocument/2006/relationships/comments" Target="../comments4.xml"/><Relationship Id="rId4" Type="http://schemas.openxmlformats.org/officeDocument/2006/relationships/vmlDrawing" Target="../drawings/vmlDrawing6.vml"/></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65C21-1A46-43B8-A4A4-59B46001B99F}">
  <dimension ref="A1:R66"/>
  <sheetViews>
    <sheetView showGridLines="0" tabSelected="1" zoomScaleNormal="100" workbookViewId="0">
      <pane ySplit="2" topLeftCell="A3" activePane="bottomLeft" state="frozen"/>
      <selection pane="bottomLeft" activeCell="S3" sqref="S3"/>
    </sheetView>
  </sheetViews>
  <sheetFormatPr baseColWidth="10" defaultRowHeight="14.4" x14ac:dyDescent="0.3"/>
  <cols>
    <col min="1" max="1" width="3.88671875" customWidth="1"/>
  </cols>
  <sheetData>
    <row r="1" spans="1:18" s="136" customFormat="1" ht="35.25" customHeight="1" x14ac:dyDescent="0.25">
      <c r="B1" s="723" t="s">
        <v>1980</v>
      </c>
      <c r="C1" s="723"/>
      <c r="D1" s="723"/>
      <c r="E1" s="723"/>
      <c r="F1" s="723"/>
      <c r="G1" s="723"/>
    </row>
    <row r="2" spans="1:18" s="136" customFormat="1" ht="32.25" customHeight="1" x14ac:dyDescent="0.25">
      <c r="A2" s="145"/>
      <c r="B2" s="727" t="s">
        <v>1553</v>
      </c>
      <c r="C2" s="728"/>
      <c r="D2" s="728"/>
      <c r="E2" s="728"/>
      <c r="F2" s="727" t="s">
        <v>1552</v>
      </c>
      <c r="G2" s="727"/>
      <c r="H2" s="727"/>
      <c r="I2" s="727"/>
      <c r="J2" s="727"/>
      <c r="K2" s="727"/>
      <c r="L2" s="727"/>
      <c r="M2" s="727"/>
      <c r="N2" s="727"/>
      <c r="O2" s="727"/>
      <c r="P2" s="727"/>
      <c r="Q2" s="727"/>
      <c r="R2" s="727"/>
    </row>
    <row r="3" spans="1:18" ht="32.1" customHeight="1" x14ac:dyDescent="0.3">
      <c r="B3" s="704" t="s">
        <v>1462</v>
      </c>
      <c r="C3" s="705"/>
      <c r="D3" s="705"/>
      <c r="E3" s="705"/>
      <c r="F3" s="703" t="s">
        <v>1463</v>
      </c>
      <c r="G3" s="703"/>
      <c r="H3" s="703"/>
      <c r="I3" s="703"/>
      <c r="J3" s="703"/>
      <c r="K3" s="703"/>
      <c r="L3" s="703"/>
      <c r="M3" s="703"/>
      <c r="N3" s="703"/>
      <c r="O3" s="703"/>
      <c r="P3" s="703"/>
      <c r="Q3" s="703"/>
      <c r="R3" s="703"/>
    </row>
    <row r="4" spans="1:18" ht="32.1" customHeight="1" x14ac:dyDescent="0.3">
      <c r="B4" s="704" t="s">
        <v>1464</v>
      </c>
      <c r="C4" s="705"/>
      <c r="D4" s="705"/>
      <c r="E4" s="705"/>
      <c r="F4" s="703" t="s">
        <v>1465</v>
      </c>
      <c r="G4" s="703"/>
      <c r="H4" s="703"/>
      <c r="I4" s="703"/>
      <c r="J4" s="703"/>
      <c r="K4" s="703"/>
      <c r="L4" s="703"/>
      <c r="M4" s="703"/>
      <c r="N4" s="703"/>
      <c r="O4" s="703"/>
      <c r="P4" s="703"/>
      <c r="Q4" s="703"/>
      <c r="R4" s="703"/>
    </row>
    <row r="5" spans="1:18" ht="32.1" customHeight="1" x14ac:dyDescent="0.3">
      <c r="B5" s="720" t="s">
        <v>1425</v>
      </c>
      <c r="C5" s="721"/>
      <c r="D5" s="721"/>
      <c r="E5" s="721"/>
      <c r="F5" s="706" t="s">
        <v>1438</v>
      </c>
      <c r="G5" s="706"/>
      <c r="H5" s="706"/>
      <c r="I5" s="706"/>
      <c r="J5" s="706"/>
      <c r="K5" s="706"/>
      <c r="L5" s="706"/>
      <c r="M5" s="706"/>
      <c r="N5" s="706"/>
      <c r="O5" s="706"/>
      <c r="P5" s="706"/>
      <c r="Q5" s="706"/>
      <c r="R5" s="706"/>
    </row>
    <row r="6" spans="1:18" ht="32.1" customHeight="1" x14ac:dyDescent="0.3">
      <c r="B6" s="704" t="s">
        <v>3856</v>
      </c>
      <c r="C6" s="705"/>
      <c r="D6" s="705"/>
      <c r="E6" s="705"/>
      <c r="F6" s="703" t="s">
        <v>1437</v>
      </c>
      <c r="G6" s="703"/>
      <c r="H6" s="703"/>
      <c r="I6" s="703"/>
      <c r="J6" s="703"/>
      <c r="K6" s="703"/>
      <c r="L6" s="703"/>
      <c r="M6" s="703"/>
      <c r="N6" s="703"/>
      <c r="O6" s="703"/>
      <c r="P6" s="703"/>
      <c r="Q6" s="703"/>
      <c r="R6" s="703"/>
    </row>
    <row r="7" spans="1:18" ht="32.1" customHeight="1" x14ac:dyDescent="0.3">
      <c r="B7" s="704" t="s">
        <v>1427</v>
      </c>
      <c r="C7" s="705"/>
      <c r="D7" s="705"/>
      <c r="E7" s="705"/>
      <c r="F7" s="703" t="s">
        <v>1440</v>
      </c>
      <c r="G7" s="703"/>
      <c r="H7" s="703"/>
      <c r="I7" s="703"/>
      <c r="J7" s="703"/>
      <c r="K7" s="703"/>
      <c r="L7" s="703"/>
      <c r="M7" s="703"/>
      <c r="N7" s="703"/>
      <c r="O7" s="703"/>
      <c r="P7" s="703"/>
      <c r="Q7" s="703"/>
      <c r="R7" s="703"/>
    </row>
    <row r="8" spans="1:18" ht="32.1" customHeight="1" x14ac:dyDescent="0.3">
      <c r="B8" s="704" t="s">
        <v>3857</v>
      </c>
      <c r="C8" s="705"/>
      <c r="D8" s="705"/>
      <c r="E8" s="705"/>
      <c r="F8" s="703" t="s">
        <v>1436</v>
      </c>
      <c r="G8" s="703"/>
      <c r="H8" s="703"/>
      <c r="I8" s="703"/>
      <c r="J8" s="703"/>
      <c r="K8" s="703"/>
      <c r="L8" s="703"/>
      <c r="M8" s="703"/>
      <c r="N8" s="703"/>
      <c r="O8" s="703"/>
      <c r="P8" s="703"/>
      <c r="Q8" s="703"/>
      <c r="R8" s="703"/>
    </row>
    <row r="9" spans="1:18" ht="32.1" customHeight="1" x14ac:dyDescent="0.3">
      <c r="B9" s="720" t="s">
        <v>3858</v>
      </c>
      <c r="C9" s="721"/>
      <c r="D9" s="721"/>
      <c r="E9" s="721"/>
      <c r="F9" s="706" t="s">
        <v>1439</v>
      </c>
      <c r="G9" s="706"/>
      <c r="H9" s="706"/>
      <c r="I9" s="706"/>
      <c r="J9" s="706"/>
      <c r="K9" s="706"/>
      <c r="L9" s="706"/>
      <c r="M9" s="706"/>
      <c r="N9" s="706"/>
      <c r="O9" s="706"/>
      <c r="P9" s="706"/>
      <c r="Q9" s="706"/>
      <c r="R9" s="706"/>
    </row>
    <row r="10" spans="1:18" ht="32.1" customHeight="1" x14ac:dyDescent="0.3">
      <c r="B10" s="704" t="s">
        <v>3855</v>
      </c>
      <c r="C10" s="705"/>
      <c r="D10" s="705"/>
      <c r="E10" s="705"/>
      <c r="F10" s="703" t="s">
        <v>2192</v>
      </c>
      <c r="G10" s="703"/>
      <c r="H10" s="703"/>
      <c r="I10" s="703"/>
      <c r="J10" s="703"/>
      <c r="K10" s="703"/>
      <c r="L10" s="703"/>
      <c r="M10" s="703"/>
      <c r="N10" s="703"/>
      <c r="O10" s="703"/>
      <c r="P10" s="703"/>
      <c r="Q10" s="703"/>
      <c r="R10" s="703"/>
    </row>
    <row r="11" spans="1:18" ht="32.1" customHeight="1" x14ac:dyDescent="0.3">
      <c r="B11" s="704" t="s">
        <v>2374</v>
      </c>
      <c r="C11" s="705"/>
      <c r="D11" s="705"/>
      <c r="E11" s="705"/>
      <c r="F11" s="703" t="s">
        <v>2193</v>
      </c>
      <c r="G11" s="703"/>
      <c r="H11" s="703"/>
      <c r="I11" s="703"/>
      <c r="J11" s="703"/>
      <c r="K11" s="703"/>
      <c r="L11" s="703"/>
      <c r="M11" s="703"/>
      <c r="N11" s="703"/>
      <c r="O11" s="703"/>
      <c r="P11" s="703"/>
      <c r="Q11" s="703"/>
      <c r="R11" s="703"/>
    </row>
    <row r="12" spans="1:18" ht="32.1" customHeight="1" x14ac:dyDescent="0.3">
      <c r="B12" s="704" t="s">
        <v>1426</v>
      </c>
      <c r="C12" s="705"/>
      <c r="D12" s="705"/>
      <c r="E12" s="705"/>
      <c r="F12" s="703" t="s">
        <v>1435</v>
      </c>
      <c r="G12" s="703"/>
      <c r="H12" s="703"/>
      <c r="I12" s="703"/>
      <c r="J12" s="703"/>
      <c r="K12" s="703"/>
      <c r="L12" s="703"/>
      <c r="M12" s="703"/>
      <c r="N12" s="703"/>
      <c r="O12" s="703"/>
      <c r="P12" s="703"/>
      <c r="Q12" s="703"/>
      <c r="R12" s="703"/>
    </row>
    <row r="13" spans="1:18" ht="32.1" customHeight="1" x14ac:dyDescent="0.3">
      <c r="B13" s="724" t="s">
        <v>2098</v>
      </c>
      <c r="C13" s="725"/>
      <c r="D13" s="725"/>
      <c r="E13" s="726"/>
      <c r="F13" s="706" t="s">
        <v>1851</v>
      </c>
      <c r="G13" s="706"/>
      <c r="H13" s="706"/>
      <c r="I13" s="706"/>
      <c r="J13" s="706"/>
      <c r="K13" s="706"/>
      <c r="L13" s="706"/>
      <c r="M13" s="706"/>
      <c r="N13" s="706"/>
      <c r="O13" s="706"/>
      <c r="P13" s="706"/>
      <c r="Q13" s="706"/>
      <c r="R13" s="706"/>
    </row>
    <row r="14" spans="1:18" ht="32.1" customHeight="1" x14ac:dyDescent="0.3">
      <c r="B14" s="704" t="s">
        <v>3859</v>
      </c>
      <c r="C14" s="705"/>
      <c r="D14" s="705"/>
      <c r="E14" s="705"/>
      <c r="F14" s="703" t="s">
        <v>3170</v>
      </c>
      <c r="G14" s="703"/>
      <c r="H14" s="703"/>
      <c r="I14" s="703"/>
      <c r="J14" s="703"/>
      <c r="K14" s="703"/>
      <c r="L14" s="703"/>
      <c r="M14" s="703"/>
      <c r="N14" s="703"/>
      <c r="O14" s="703"/>
      <c r="P14" s="703"/>
      <c r="Q14" s="703"/>
      <c r="R14" s="703"/>
    </row>
    <row r="15" spans="1:18" ht="32.1" customHeight="1" x14ac:dyDescent="0.3">
      <c r="B15" s="704" t="s">
        <v>3171</v>
      </c>
      <c r="C15" s="705"/>
      <c r="D15" s="705"/>
      <c r="E15" s="705"/>
      <c r="F15" s="703" t="s">
        <v>3169</v>
      </c>
      <c r="G15" s="703"/>
      <c r="H15" s="703"/>
      <c r="I15" s="703"/>
      <c r="J15" s="703"/>
      <c r="K15" s="703"/>
      <c r="L15" s="703"/>
      <c r="M15" s="703"/>
      <c r="N15" s="703"/>
      <c r="O15" s="703"/>
      <c r="P15" s="703"/>
      <c r="Q15" s="703"/>
      <c r="R15" s="703"/>
    </row>
    <row r="16" spans="1:18" ht="32.1" customHeight="1" x14ac:dyDescent="0.3">
      <c r="B16" s="704" t="s">
        <v>3860</v>
      </c>
      <c r="C16" s="722"/>
      <c r="D16" s="722"/>
      <c r="E16" s="722"/>
      <c r="F16" s="703" t="s">
        <v>2530</v>
      </c>
      <c r="G16" s="703"/>
      <c r="H16" s="703"/>
      <c r="I16" s="703"/>
      <c r="J16" s="703"/>
      <c r="K16" s="703"/>
      <c r="L16" s="703"/>
      <c r="M16" s="703"/>
      <c r="N16" s="703"/>
      <c r="O16" s="703"/>
      <c r="P16" s="703"/>
      <c r="Q16" s="703"/>
      <c r="R16" s="703"/>
    </row>
    <row r="17" spans="2:18" ht="32.1" customHeight="1" x14ac:dyDescent="0.3">
      <c r="B17" s="707" t="s">
        <v>1366</v>
      </c>
      <c r="C17" s="708"/>
      <c r="D17" s="708"/>
      <c r="E17" s="708"/>
      <c r="F17" s="703" t="s">
        <v>1852</v>
      </c>
      <c r="G17" s="703"/>
      <c r="H17" s="703"/>
      <c r="I17" s="703"/>
      <c r="J17" s="703"/>
      <c r="K17" s="703"/>
      <c r="L17" s="703"/>
      <c r="M17" s="703"/>
      <c r="N17" s="703"/>
      <c r="O17" s="703"/>
      <c r="P17" s="703"/>
      <c r="Q17" s="703"/>
      <c r="R17" s="703"/>
    </row>
    <row r="18" spans="2:18" ht="32.1" customHeight="1" x14ac:dyDescent="0.3">
      <c r="B18" s="707" t="s">
        <v>1367</v>
      </c>
      <c r="C18" s="708"/>
      <c r="D18" s="708"/>
      <c r="E18" s="708"/>
      <c r="F18" s="703" t="s">
        <v>1853</v>
      </c>
      <c r="G18" s="703"/>
      <c r="H18" s="703"/>
      <c r="I18" s="703"/>
      <c r="J18" s="703"/>
      <c r="K18" s="703"/>
      <c r="L18" s="703"/>
      <c r="M18" s="703"/>
      <c r="N18" s="703"/>
      <c r="O18" s="703"/>
      <c r="P18" s="703"/>
      <c r="Q18" s="703"/>
      <c r="R18" s="703"/>
    </row>
    <row r="19" spans="2:18" ht="32.1" customHeight="1" x14ac:dyDescent="0.3">
      <c r="B19" s="707" t="s">
        <v>1368</v>
      </c>
      <c r="C19" s="708"/>
      <c r="D19" s="708"/>
      <c r="E19" s="708"/>
      <c r="F19" s="703" t="s">
        <v>1854</v>
      </c>
      <c r="G19" s="703"/>
      <c r="H19" s="703"/>
      <c r="I19" s="703"/>
      <c r="J19" s="703"/>
      <c r="K19" s="703"/>
      <c r="L19" s="703"/>
      <c r="M19" s="703"/>
      <c r="N19" s="703"/>
      <c r="O19" s="703"/>
      <c r="P19" s="703"/>
      <c r="Q19" s="703"/>
      <c r="R19" s="703"/>
    </row>
    <row r="20" spans="2:18" ht="32.1" customHeight="1" x14ac:dyDescent="0.3">
      <c r="B20" s="707" t="s">
        <v>1369</v>
      </c>
      <c r="C20" s="708"/>
      <c r="D20" s="708"/>
      <c r="E20" s="708"/>
      <c r="F20" s="703" t="s">
        <v>1855</v>
      </c>
      <c r="G20" s="703"/>
      <c r="H20" s="703"/>
      <c r="I20" s="703"/>
      <c r="J20" s="703"/>
      <c r="K20" s="703"/>
      <c r="L20" s="703"/>
      <c r="M20" s="703"/>
      <c r="N20" s="703"/>
      <c r="O20" s="703"/>
      <c r="P20" s="703"/>
      <c r="Q20" s="703"/>
      <c r="R20" s="703"/>
    </row>
    <row r="21" spans="2:18" ht="32.1" customHeight="1" x14ac:dyDescent="0.3">
      <c r="B21" s="707" t="s">
        <v>1370</v>
      </c>
      <c r="C21" s="708"/>
      <c r="D21" s="708"/>
      <c r="E21" s="708"/>
      <c r="F21" s="703" t="s">
        <v>1856</v>
      </c>
      <c r="G21" s="703"/>
      <c r="H21" s="703"/>
      <c r="I21" s="703"/>
      <c r="J21" s="703"/>
      <c r="K21" s="703"/>
      <c r="L21" s="703"/>
      <c r="M21" s="703"/>
      <c r="N21" s="703"/>
      <c r="O21" s="703"/>
      <c r="P21" s="703"/>
      <c r="Q21" s="703"/>
      <c r="R21" s="703"/>
    </row>
    <row r="22" spans="2:18" ht="32.1" customHeight="1" x14ac:dyDescent="0.3">
      <c r="B22" s="707" t="s">
        <v>1371</v>
      </c>
      <c r="C22" s="708"/>
      <c r="D22" s="708"/>
      <c r="E22" s="708"/>
      <c r="F22" s="703" t="s">
        <v>1864</v>
      </c>
      <c r="G22" s="703"/>
      <c r="H22" s="703"/>
      <c r="I22" s="703"/>
      <c r="J22" s="703"/>
      <c r="K22" s="703"/>
      <c r="L22" s="703"/>
      <c r="M22" s="703"/>
      <c r="N22" s="703"/>
      <c r="O22" s="703"/>
      <c r="P22" s="703"/>
      <c r="Q22" s="703"/>
      <c r="R22" s="703"/>
    </row>
    <row r="23" spans="2:18" ht="32.1" customHeight="1" x14ac:dyDescent="0.3">
      <c r="B23" s="707" t="s">
        <v>1372</v>
      </c>
      <c r="C23" s="708"/>
      <c r="D23" s="708"/>
      <c r="E23" s="708"/>
      <c r="F23" s="703" t="s">
        <v>1857</v>
      </c>
      <c r="G23" s="703"/>
      <c r="H23" s="703"/>
      <c r="I23" s="703"/>
      <c r="J23" s="703"/>
      <c r="K23" s="703"/>
      <c r="L23" s="703"/>
      <c r="M23" s="703"/>
      <c r="N23" s="703"/>
      <c r="O23" s="703"/>
      <c r="P23" s="703"/>
      <c r="Q23" s="703"/>
      <c r="R23" s="703"/>
    </row>
    <row r="24" spans="2:18" ht="32.1" customHeight="1" x14ac:dyDescent="0.3">
      <c r="B24" s="707" t="s">
        <v>1373</v>
      </c>
      <c r="C24" s="708"/>
      <c r="D24" s="708"/>
      <c r="E24" s="708"/>
      <c r="F24" s="703" t="s">
        <v>1858</v>
      </c>
      <c r="G24" s="703"/>
      <c r="H24" s="703"/>
      <c r="I24" s="703"/>
      <c r="J24" s="703"/>
      <c r="K24" s="703"/>
      <c r="L24" s="703"/>
      <c r="M24" s="703"/>
      <c r="N24" s="703"/>
      <c r="O24" s="703"/>
      <c r="P24" s="703"/>
      <c r="Q24" s="703"/>
      <c r="R24" s="703"/>
    </row>
    <row r="25" spans="2:18" ht="32.1" customHeight="1" x14ac:dyDescent="0.3">
      <c r="B25" s="707" t="s">
        <v>1374</v>
      </c>
      <c r="C25" s="708"/>
      <c r="D25" s="708"/>
      <c r="E25" s="708"/>
      <c r="F25" s="703" t="s">
        <v>1859</v>
      </c>
      <c r="G25" s="703"/>
      <c r="H25" s="703"/>
      <c r="I25" s="703"/>
      <c r="J25" s="703"/>
      <c r="K25" s="703"/>
      <c r="L25" s="703"/>
      <c r="M25" s="703"/>
      <c r="N25" s="703"/>
      <c r="O25" s="703"/>
      <c r="P25" s="703"/>
      <c r="Q25" s="703"/>
      <c r="R25" s="703"/>
    </row>
    <row r="26" spans="2:18" ht="32.1" customHeight="1" x14ac:dyDescent="0.3">
      <c r="B26" s="713" t="s">
        <v>4082</v>
      </c>
      <c r="C26" s="714"/>
      <c r="D26" s="714"/>
      <c r="E26" s="715"/>
      <c r="F26" s="703" t="s">
        <v>1861</v>
      </c>
      <c r="G26" s="703"/>
      <c r="H26" s="703"/>
      <c r="I26" s="703"/>
      <c r="J26" s="703"/>
      <c r="K26" s="703"/>
      <c r="L26" s="703"/>
      <c r="M26" s="703"/>
      <c r="N26" s="703"/>
      <c r="O26" s="703"/>
      <c r="P26" s="703"/>
      <c r="Q26" s="703"/>
      <c r="R26" s="703"/>
    </row>
    <row r="27" spans="2:18" ht="32.1" customHeight="1" x14ac:dyDescent="0.3">
      <c r="B27" s="713" t="s">
        <v>3152</v>
      </c>
      <c r="C27" s="714"/>
      <c r="D27" s="714"/>
      <c r="E27" s="715"/>
      <c r="F27" s="716" t="s">
        <v>4081</v>
      </c>
      <c r="G27" s="717"/>
      <c r="H27" s="717"/>
      <c r="I27" s="717"/>
      <c r="J27" s="717"/>
      <c r="K27" s="717"/>
      <c r="L27" s="717"/>
      <c r="M27" s="717"/>
      <c r="N27" s="717"/>
      <c r="O27" s="717"/>
      <c r="P27" s="717"/>
      <c r="Q27" s="717"/>
      <c r="R27" s="718"/>
    </row>
    <row r="28" spans="2:18" ht="32.1" customHeight="1" x14ac:dyDescent="0.3">
      <c r="B28" s="707" t="s">
        <v>1375</v>
      </c>
      <c r="C28" s="708"/>
      <c r="D28" s="708"/>
      <c r="E28" s="708"/>
      <c r="F28" s="703" t="s">
        <v>1862</v>
      </c>
      <c r="G28" s="703"/>
      <c r="H28" s="703"/>
      <c r="I28" s="703"/>
      <c r="J28" s="703"/>
      <c r="K28" s="703"/>
      <c r="L28" s="703"/>
      <c r="M28" s="703"/>
      <c r="N28" s="703"/>
      <c r="O28" s="703"/>
      <c r="P28" s="703"/>
      <c r="Q28" s="703"/>
      <c r="R28" s="703"/>
    </row>
    <row r="29" spans="2:18" ht="32.1" customHeight="1" x14ac:dyDescent="0.3">
      <c r="B29" s="707" t="s">
        <v>1376</v>
      </c>
      <c r="C29" s="708"/>
      <c r="D29" s="708"/>
      <c r="E29" s="708"/>
      <c r="F29" s="703" t="s">
        <v>1863</v>
      </c>
      <c r="G29" s="703"/>
      <c r="H29" s="703"/>
      <c r="I29" s="703"/>
      <c r="J29" s="703"/>
      <c r="K29" s="703"/>
      <c r="L29" s="703"/>
      <c r="M29" s="703"/>
      <c r="N29" s="703"/>
      <c r="O29" s="703"/>
      <c r="P29" s="703"/>
      <c r="Q29" s="703"/>
      <c r="R29" s="703"/>
    </row>
    <row r="30" spans="2:18" ht="32.1" customHeight="1" x14ac:dyDescent="0.3">
      <c r="B30" s="707" t="s">
        <v>1377</v>
      </c>
      <c r="C30" s="708"/>
      <c r="D30" s="708"/>
      <c r="E30" s="708"/>
      <c r="F30" s="703" t="s">
        <v>1865</v>
      </c>
      <c r="G30" s="703"/>
      <c r="H30" s="703"/>
      <c r="I30" s="703"/>
      <c r="J30" s="703"/>
      <c r="K30" s="703"/>
      <c r="L30" s="703"/>
      <c r="M30" s="703"/>
      <c r="N30" s="703"/>
      <c r="O30" s="703"/>
      <c r="P30" s="703"/>
      <c r="Q30" s="703"/>
      <c r="R30" s="703"/>
    </row>
    <row r="31" spans="2:18" ht="32.1" customHeight="1" x14ac:dyDescent="0.3">
      <c r="B31" s="707" t="s">
        <v>1378</v>
      </c>
      <c r="C31" s="708"/>
      <c r="D31" s="708"/>
      <c r="E31" s="708"/>
      <c r="F31" s="703" t="s">
        <v>1866</v>
      </c>
      <c r="G31" s="703"/>
      <c r="H31" s="703"/>
      <c r="I31" s="703"/>
      <c r="J31" s="703"/>
      <c r="K31" s="703"/>
      <c r="L31" s="703"/>
      <c r="M31" s="703"/>
      <c r="N31" s="703"/>
      <c r="O31" s="703"/>
      <c r="P31" s="703"/>
      <c r="Q31" s="703"/>
      <c r="R31" s="703"/>
    </row>
    <row r="32" spans="2:18" ht="32.1" customHeight="1" x14ac:dyDescent="0.3">
      <c r="B32" s="707" t="s">
        <v>1379</v>
      </c>
      <c r="C32" s="708"/>
      <c r="D32" s="708"/>
      <c r="E32" s="708"/>
      <c r="F32" s="703" t="s">
        <v>1867</v>
      </c>
      <c r="G32" s="703"/>
      <c r="H32" s="703"/>
      <c r="I32" s="703"/>
      <c r="J32" s="703"/>
      <c r="K32" s="703"/>
      <c r="L32" s="703"/>
      <c r="M32" s="703"/>
      <c r="N32" s="703"/>
      <c r="O32" s="703"/>
      <c r="P32" s="703"/>
      <c r="Q32" s="703"/>
      <c r="R32" s="703"/>
    </row>
    <row r="33" spans="2:18" ht="32.1" customHeight="1" x14ac:dyDescent="0.3">
      <c r="B33" s="707" t="s">
        <v>1380</v>
      </c>
      <c r="C33" s="708"/>
      <c r="D33" s="708"/>
      <c r="E33" s="708"/>
      <c r="F33" s="703" t="s">
        <v>4083</v>
      </c>
      <c r="G33" s="703"/>
      <c r="H33" s="703"/>
      <c r="I33" s="703"/>
      <c r="J33" s="703"/>
      <c r="K33" s="703"/>
      <c r="L33" s="703"/>
      <c r="M33" s="703"/>
      <c r="N33" s="703"/>
      <c r="O33" s="703"/>
      <c r="P33" s="703"/>
      <c r="Q33" s="703"/>
      <c r="R33" s="703"/>
    </row>
    <row r="34" spans="2:18" ht="32.1" customHeight="1" x14ac:dyDescent="0.3">
      <c r="B34" s="711" t="s">
        <v>1381</v>
      </c>
      <c r="C34" s="712"/>
      <c r="D34" s="712"/>
      <c r="E34" s="712"/>
      <c r="F34" s="703" t="s">
        <v>1868</v>
      </c>
      <c r="G34" s="703"/>
      <c r="H34" s="703"/>
      <c r="I34" s="703"/>
      <c r="J34" s="703"/>
      <c r="K34" s="703"/>
      <c r="L34" s="703"/>
      <c r="M34" s="703"/>
      <c r="N34" s="703"/>
      <c r="O34" s="703"/>
      <c r="P34" s="703"/>
      <c r="Q34" s="703"/>
      <c r="R34" s="703"/>
    </row>
    <row r="35" spans="2:18" ht="32.1" customHeight="1" x14ac:dyDescent="0.3">
      <c r="B35" s="711" t="s">
        <v>1382</v>
      </c>
      <c r="C35" s="712"/>
      <c r="D35" s="712"/>
      <c r="E35" s="712"/>
      <c r="F35" s="703" t="s">
        <v>1979</v>
      </c>
      <c r="G35" s="703"/>
      <c r="H35" s="703"/>
      <c r="I35" s="703"/>
      <c r="J35" s="703"/>
      <c r="K35" s="703"/>
      <c r="L35" s="703"/>
      <c r="M35" s="703"/>
      <c r="N35" s="703"/>
      <c r="O35" s="703"/>
      <c r="P35" s="703"/>
      <c r="Q35" s="703"/>
      <c r="R35" s="703"/>
    </row>
    <row r="36" spans="2:18" ht="32.1" customHeight="1" x14ac:dyDescent="0.3">
      <c r="B36" s="711" t="s">
        <v>1385</v>
      </c>
      <c r="C36" s="712"/>
      <c r="D36" s="712"/>
      <c r="E36" s="712"/>
      <c r="F36" s="703" t="s">
        <v>1978</v>
      </c>
      <c r="G36" s="703"/>
      <c r="H36" s="703"/>
      <c r="I36" s="703"/>
      <c r="J36" s="703"/>
      <c r="K36" s="703"/>
      <c r="L36" s="703"/>
      <c r="M36" s="703"/>
      <c r="N36" s="703"/>
      <c r="O36" s="703"/>
      <c r="P36" s="703"/>
      <c r="Q36" s="703"/>
      <c r="R36" s="703"/>
    </row>
    <row r="37" spans="2:18" ht="32.1" customHeight="1" x14ac:dyDescent="0.3">
      <c r="B37" s="711" t="s">
        <v>1383</v>
      </c>
      <c r="C37" s="712"/>
      <c r="D37" s="712"/>
      <c r="E37" s="712"/>
      <c r="F37" s="703" t="s">
        <v>1977</v>
      </c>
      <c r="G37" s="703"/>
      <c r="H37" s="703"/>
      <c r="I37" s="703"/>
      <c r="J37" s="703"/>
      <c r="K37" s="703"/>
      <c r="L37" s="703"/>
      <c r="M37" s="703"/>
      <c r="N37" s="703"/>
      <c r="O37" s="703"/>
      <c r="P37" s="703"/>
      <c r="Q37" s="703"/>
      <c r="R37" s="703"/>
    </row>
    <row r="38" spans="2:18" ht="32.1" customHeight="1" x14ac:dyDescent="0.3">
      <c r="B38" s="711" t="s">
        <v>1384</v>
      </c>
      <c r="C38" s="712"/>
      <c r="D38" s="712"/>
      <c r="E38" s="712"/>
      <c r="F38" s="703" t="s">
        <v>1976</v>
      </c>
      <c r="G38" s="703"/>
      <c r="H38" s="703"/>
      <c r="I38" s="703"/>
      <c r="J38" s="703"/>
      <c r="K38" s="703"/>
      <c r="L38" s="703"/>
      <c r="M38" s="703"/>
      <c r="N38" s="703"/>
      <c r="O38" s="703"/>
      <c r="P38" s="703"/>
      <c r="Q38" s="703"/>
      <c r="R38" s="703"/>
    </row>
    <row r="39" spans="2:18" ht="32.1" customHeight="1" x14ac:dyDescent="0.3">
      <c r="B39" s="709" t="s">
        <v>1386</v>
      </c>
      <c r="C39" s="710"/>
      <c r="D39" s="710"/>
      <c r="E39" s="710"/>
      <c r="F39" s="706" t="s">
        <v>1975</v>
      </c>
      <c r="G39" s="706"/>
      <c r="H39" s="706"/>
      <c r="I39" s="706"/>
      <c r="J39" s="706"/>
      <c r="K39" s="706"/>
      <c r="L39" s="706"/>
      <c r="M39" s="706"/>
      <c r="N39" s="706"/>
      <c r="O39" s="706"/>
      <c r="P39" s="706"/>
      <c r="Q39" s="706"/>
      <c r="R39" s="706"/>
    </row>
    <row r="40" spans="2:18" ht="32.1" customHeight="1" x14ac:dyDescent="0.3">
      <c r="B40" s="711" t="s">
        <v>1387</v>
      </c>
      <c r="C40" s="712"/>
      <c r="D40" s="712"/>
      <c r="E40" s="712"/>
      <c r="F40" s="703" t="s">
        <v>1974</v>
      </c>
      <c r="G40" s="703"/>
      <c r="H40" s="703"/>
      <c r="I40" s="703"/>
      <c r="J40" s="703"/>
      <c r="K40" s="703"/>
      <c r="L40" s="703"/>
      <c r="M40" s="703"/>
      <c r="N40" s="703"/>
      <c r="O40" s="703"/>
      <c r="P40" s="703"/>
      <c r="Q40" s="703"/>
      <c r="R40" s="703"/>
    </row>
    <row r="41" spans="2:18" ht="32.1" customHeight="1" x14ac:dyDescent="0.3">
      <c r="B41" s="709" t="s">
        <v>4128</v>
      </c>
      <c r="C41" s="710"/>
      <c r="D41" s="710"/>
      <c r="E41" s="710"/>
      <c r="F41" s="719" t="s">
        <v>4084</v>
      </c>
      <c r="G41" s="719"/>
      <c r="H41" s="719"/>
      <c r="I41" s="719"/>
      <c r="J41" s="719"/>
      <c r="K41" s="719"/>
      <c r="L41" s="719"/>
      <c r="M41" s="719"/>
      <c r="N41" s="719"/>
      <c r="O41" s="719"/>
      <c r="P41" s="719"/>
      <c r="Q41" s="719"/>
      <c r="R41" s="719"/>
    </row>
    <row r="42" spans="2:18" ht="32.1" customHeight="1" x14ac:dyDescent="0.3">
      <c r="B42" s="709" t="s">
        <v>1388</v>
      </c>
      <c r="C42" s="710"/>
      <c r="D42" s="710"/>
      <c r="E42" s="710"/>
      <c r="F42" s="706" t="s">
        <v>1973</v>
      </c>
      <c r="G42" s="706"/>
      <c r="H42" s="706"/>
      <c r="I42" s="706"/>
      <c r="J42" s="706"/>
      <c r="K42" s="706"/>
      <c r="L42" s="706"/>
      <c r="M42" s="706"/>
      <c r="N42" s="706"/>
      <c r="O42" s="706"/>
      <c r="P42" s="706"/>
      <c r="Q42" s="706"/>
      <c r="R42" s="706"/>
    </row>
    <row r="43" spans="2:18" ht="32.1" customHeight="1" x14ac:dyDescent="0.3">
      <c r="B43" s="709" t="s">
        <v>1389</v>
      </c>
      <c r="C43" s="710"/>
      <c r="D43" s="710"/>
      <c r="E43" s="710"/>
      <c r="F43" s="706" t="s">
        <v>1971</v>
      </c>
      <c r="G43" s="706"/>
      <c r="H43" s="706"/>
      <c r="I43" s="706"/>
      <c r="J43" s="706"/>
      <c r="K43" s="706"/>
      <c r="L43" s="706"/>
      <c r="M43" s="706"/>
      <c r="N43" s="706"/>
      <c r="O43" s="706"/>
      <c r="P43" s="706"/>
      <c r="Q43" s="706"/>
      <c r="R43" s="706"/>
    </row>
    <row r="44" spans="2:18" ht="32.1" customHeight="1" x14ac:dyDescent="0.3">
      <c r="B44" s="707" t="s">
        <v>1390</v>
      </c>
      <c r="C44" s="708"/>
      <c r="D44" s="708"/>
      <c r="E44" s="708"/>
      <c r="F44" s="703" t="s">
        <v>1970</v>
      </c>
      <c r="G44" s="703"/>
      <c r="H44" s="703"/>
      <c r="I44" s="703"/>
      <c r="J44" s="703"/>
      <c r="K44" s="703"/>
      <c r="L44" s="703"/>
      <c r="M44" s="703"/>
      <c r="N44" s="703"/>
      <c r="O44" s="703"/>
      <c r="P44" s="703"/>
      <c r="Q44" s="703"/>
      <c r="R44" s="703"/>
    </row>
    <row r="45" spans="2:18" ht="32.1" customHeight="1" x14ac:dyDescent="0.3">
      <c r="B45" s="707" t="s">
        <v>1391</v>
      </c>
      <c r="C45" s="708"/>
      <c r="D45" s="708"/>
      <c r="E45" s="708"/>
      <c r="F45" s="703" t="s">
        <v>4085</v>
      </c>
      <c r="G45" s="703"/>
      <c r="H45" s="703"/>
      <c r="I45" s="703"/>
      <c r="J45" s="703"/>
      <c r="K45" s="703"/>
      <c r="L45" s="703"/>
      <c r="M45" s="703"/>
      <c r="N45" s="703"/>
      <c r="O45" s="703"/>
      <c r="P45" s="703"/>
      <c r="Q45" s="703"/>
      <c r="R45" s="703"/>
    </row>
    <row r="46" spans="2:18" ht="32.1" customHeight="1" x14ac:dyDescent="0.3">
      <c r="B46" s="707" t="s">
        <v>1392</v>
      </c>
      <c r="C46" s="708"/>
      <c r="D46" s="708"/>
      <c r="E46" s="708"/>
      <c r="F46" s="703" t="s">
        <v>1969</v>
      </c>
      <c r="G46" s="703"/>
      <c r="H46" s="703"/>
      <c r="I46" s="703"/>
      <c r="J46" s="703"/>
      <c r="K46" s="703"/>
      <c r="L46" s="703"/>
      <c r="M46" s="703"/>
      <c r="N46" s="703"/>
      <c r="O46" s="703"/>
      <c r="P46" s="703"/>
      <c r="Q46" s="703"/>
      <c r="R46" s="703"/>
    </row>
    <row r="47" spans="2:18" ht="32.1" customHeight="1" x14ac:dyDescent="0.3">
      <c r="B47" s="707" t="s">
        <v>1393</v>
      </c>
      <c r="C47" s="708"/>
      <c r="D47" s="708"/>
      <c r="E47" s="708"/>
      <c r="F47" s="703" t="s">
        <v>1968</v>
      </c>
      <c r="G47" s="703"/>
      <c r="H47" s="703"/>
      <c r="I47" s="703"/>
      <c r="J47" s="703"/>
      <c r="K47" s="703"/>
      <c r="L47" s="703"/>
      <c r="M47" s="703"/>
      <c r="N47" s="703"/>
      <c r="O47" s="703"/>
      <c r="P47" s="703"/>
      <c r="Q47" s="703"/>
      <c r="R47" s="703"/>
    </row>
    <row r="48" spans="2:18" ht="32.1" customHeight="1" x14ac:dyDescent="0.3">
      <c r="B48" s="709" t="s">
        <v>1399</v>
      </c>
      <c r="C48" s="710"/>
      <c r="D48" s="710"/>
      <c r="E48" s="710"/>
      <c r="F48" s="706" t="s">
        <v>1967</v>
      </c>
      <c r="G48" s="706"/>
      <c r="H48" s="706"/>
      <c r="I48" s="706"/>
      <c r="J48" s="706"/>
      <c r="K48" s="706"/>
      <c r="L48" s="706"/>
      <c r="M48" s="706"/>
      <c r="N48" s="706"/>
      <c r="O48" s="706"/>
      <c r="P48" s="706"/>
      <c r="Q48" s="706"/>
      <c r="R48" s="706"/>
    </row>
    <row r="49" spans="2:18" ht="32.1" customHeight="1" x14ac:dyDescent="0.3">
      <c r="B49" s="707" t="s">
        <v>1394</v>
      </c>
      <c r="C49" s="708"/>
      <c r="D49" s="708"/>
      <c r="E49" s="708"/>
      <c r="F49" s="703" t="s">
        <v>1966</v>
      </c>
      <c r="G49" s="703"/>
      <c r="H49" s="703"/>
      <c r="I49" s="703"/>
      <c r="J49" s="703"/>
      <c r="K49" s="703"/>
      <c r="L49" s="703"/>
      <c r="M49" s="703"/>
      <c r="N49" s="703"/>
      <c r="O49" s="703"/>
      <c r="P49" s="703"/>
      <c r="Q49" s="703"/>
      <c r="R49" s="703"/>
    </row>
    <row r="50" spans="2:18" ht="32.1" customHeight="1" x14ac:dyDescent="0.3">
      <c r="B50" s="707" t="s">
        <v>1395</v>
      </c>
      <c r="C50" s="708"/>
      <c r="D50" s="708"/>
      <c r="E50" s="708"/>
      <c r="F50" s="703" t="s">
        <v>1965</v>
      </c>
      <c r="G50" s="703"/>
      <c r="H50" s="703"/>
      <c r="I50" s="703"/>
      <c r="J50" s="703"/>
      <c r="K50" s="703"/>
      <c r="L50" s="703"/>
      <c r="M50" s="703"/>
      <c r="N50" s="703"/>
      <c r="O50" s="703"/>
      <c r="P50" s="703"/>
      <c r="Q50" s="703"/>
      <c r="R50" s="703"/>
    </row>
    <row r="51" spans="2:18" ht="32.1" customHeight="1" x14ac:dyDescent="0.3">
      <c r="B51" s="709" t="s">
        <v>1396</v>
      </c>
      <c r="C51" s="710"/>
      <c r="D51" s="710"/>
      <c r="E51" s="710"/>
      <c r="F51" s="706" t="s">
        <v>1964</v>
      </c>
      <c r="G51" s="706"/>
      <c r="H51" s="706"/>
      <c r="I51" s="706"/>
      <c r="J51" s="706"/>
      <c r="K51" s="706"/>
      <c r="L51" s="706"/>
      <c r="M51" s="706"/>
      <c r="N51" s="706"/>
      <c r="O51" s="706"/>
      <c r="P51" s="706"/>
      <c r="Q51" s="706"/>
      <c r="R51" s="706"/>
    </row>
    <row r="52" spans="2:18" ht="32.1" customHeight="1" x14ac:dyDescent="0.3">
      <c r="B52" s="707" t="s">
        <v>1397</v>
      </c>
      <c r="C52" s="708"/>
      <c r="D52" s="708"/>
      <c r="E52" s="708"/>
      <c r="F52" s="703" t="s">
        <v>1963</v>
      </c>
      <c r="G52" s="703"/>
      <c r="H52" s="703"/>
      <c r="I52" s="703"/>
      <c r="J52" s="703"/>
      <c r="K52" s="703"/>
      <c r="L52" s="703"/>
      <c r="M52" s="703"/>
      <c r="N52" s="703"/>
      <c r="O52" s="703"/>
      <c r="P52" s="703"/>
      <c r="Q52" s="703"/>
      <c r="R52" s="703"/>
    </row>
    <row r="53" spans="2:18" ht="32.1" customHeight="1" x14ac:dyDescent="0.3">
      <c r="B53" s="704" t="s">
        <v>3861</v>
      </c>
      <c r="C53" s="705"/>
      <c r="D53" s="705"/>
      <c r="E53" s="705"/>
      <c r="F53" s="703" t="s">
        <v>3854</v>
      </c>
      <c r="G53" s="703"/>
      <c r="H53" s="703"/>
      <c r="I53" s="703"/>
      <c r="J53" s="703"/>
      <c r="K53" s="703"/>
      <c r="L53" s="703"/>
      <c r="M53" s="703"/>
      <c r="N53" s="703"/>
      <c r="O53" s="703"/>
      <c r="P53" s="703"/>
      <c r="Q53" s="703"/>
      <c r="R53" s="703"/>
    </row>
    <row r="54" spans="2:18" ht="32.1" customHeight="1" x14ac:dyDescent="0.3">
      <c r="B54" s="704" t="s">
        <v>4701</v>
      </c>
      <c r="C54" s="705"/>
      <c r="D54" s="705"/>
      <c r="E54" s="705"/>
      <c r="F54" s="703" t="s">
        <v>4537</v>
      </c>
      <c r="G54" s="703"/>
      <c r="H54" s="703"/>
      <c r="I54" s="703"/>
      <c r="J54" s="703"/>
      <c r="K54" s="703"/>
      <c r="L54" s="703"/>
      <c r="M54" s="703"/>
      <c r="N54" s="703"/>
      <c r="O54" s="703"/>
      <c r="P54" s="703"/>
      <c r="Q54" s="703"/>
      <c r="R54" s="703"/>
    </row>
    <row r="55" spans="2:18" ht="32.1" customHeight="1" x14ac:dyDescent="0.3">
      <c r="B55" s="704" t="s">
        <v>4539</v>
      </c>
      <c r="C55" s="705"/>
      <c r="D55" s="705"/>
      <c r="E55" s="705"/>
      <c r="F55" s="703" t="s">
        <v>4538</v>
      </c>
      <c r="G55" s="703"/>
      <c r="H55" s="703"/>
      <c r="I55" s="703"/>
      <c r="J55" s="703"/>
      <c r="K55" s="703"/>
      <c r="L55" s="703"/>
      <c r="M55" s="703"/>
      <c r="N55" s="703"/>
      <c r="O55" s="703"/>
      <c r="P55" s="703"/>
      <c r="Q55" s="703"/>
      <c r="R55" s="703"/>
    </row>
    <row r="56" spans="2:18" ht="32.1" customHeight="1" x14ac:dyDescent="0.3">
      <c r="B56" s="704" t="s">
        <v>4702</v>
      </c>
      <c r="C56" s="705"/>
      <c r="D56" s="705"/>
      <c r="E56" s="705"/>
      <c r="F56" s="703" t="s">
        <v>4541</v>
      </c>
      <c r="G56" s="703"/>
      <c r="H56" s="703"/>
      <c r="I56" s="703"/>
      <c r="J56" s="703"/>
      <c r="K56" s="703"/>
      <c r="L56" s="703"/>
      <c r="M56" s="703"/>
      <c r="N56" s="703"/>
      <c r="O56" s="703"/>
      <c r="P56" s="703"/>
      <c r="Q56" s="703"/>
      <c r="R56" s="703"/>
    </row>
    <row r="57" spans="2:18" ht="32.1" customHeight="1" x14ac:dyDescent="0.3">
      <c r="B57" s="704" t="s">
        <v>4540</v>
      </c>
      <c r="C57" s="705"/>
      <c r="D57" s="705"/>
      <c r="E57" s="705"/>
      <c r="F57" s="703" t="s">
        <v>4542</v>
      </c>
      <c r="G57" s="703"/>
      <c r="H57" s="703"/>
      <c r="I57" s="703"/>
      <c r="J57" s="703"/>
      <c r="K57" s="703"/>
      <c r="L57" s="703"/>
      <c r="M57" s="703"/>
      <c r="N57" s="703"/>
      <c r="O57" s="703"/>
      <c r="P57" s="703"/>
      <c r="Q57" s="703"/>
      <c r="R57" s="703"/>
    </row>
    <row r="58" spans="2:18" ht="32.1" customHeight="1" x14ac:dyDescent="0.3">
      <c r="B58" s="704" t="s">
        <v>4560</v>
      </c>
      <c r="C58" s="705"/>
      <c r="D58" s="705"/>
      <c r="E58" s="705"/>
      <c r="F58" s="703" t="s">
        <v>4543</v>
      </c>
      <c r="G58" s="703"/>
      <c r="H58" s="703"/>
      <c r="I58" s="703"/>
      <c r="J58" s="703"/>
      <c r="K58" s="703"/>
      <c r="L58" s="703"/>
      <c r="M58" s="703"/>
      <c r="N58" s="703"/>
      <c r="O58" s="703"/>
      <c r="P58" s="703"/>
      <c r="Q58" s="703"/>
      <c r="R58" s="703"/>
    </row>
    <row r="59" spans="2:18" ht="32.1" customHeight="1" x14ac:dyDescent="0.3">
      <c r="B59" s="700" t="s">
        <v>4544</v>
      </c>
      <c r="C59" s="701"/>
      <c r="D59" s="701"/>
      <c r="E59" s="702"/>
      <c r="F59" s="703" t="s">
        <v>4552</v>
      </c>
      <c r="G59" s="703"/>
      <c r="H59" s="703"/>
      <c r="I59" s="703"/>
      <c r="J59" s="703"/>
      <c r="K59" s="703"/>
      <c r="L59" s="703"/>
      <c r="M59" s="703"/>
      <c r="N59" s="703"/>
      <c r="O59" s="703"/>
      <c r="P59" s="703"/>
      <c r="Q59" s="703"/>
      <c r="R59" s="703"/>
    </row>
    <row r="60" spans="2:18" ht="32.1" customHeight="1" x14ac:dyDescent="0.3">
      <c r="B60" s="700" t="s">
        <v>4545</v>
      </c>
      <c r="C60" s="701"/>
      <c r="D60" s="701"/>
      <c r="E60" s="702"/>
      <c r="F60" s="703" t="s">
        <v>4551</v>
      </c>
      <c r="G60" s="703"/>
      <c r="H60" s="703"/>
      <c r="I60" s="703"/>
      <c r="J60" s="703"/>
      <c r="K60" s="703"/>
      <c r="L60" s="703"/>
      <c r="M60" s="703"/>
      <c r="N60" s="703"/>
      <c r="O60" s="703"/>
      <c r="P60" s="703"/>
      <c r="Q60" s="703"/>
      <c r="R60" s="703"/>
    </row>
    <row r="61" spans="2:18" ht="32.1" customHeight="1" x14ac:dyDescent="0.3">
      <c r="B61" s="700" t="s">
        <v>4546</v>
      </c>
      <c r="C61" s="701"/>
      <c r="D61" s="701"/>
      <c r="E61" s="702"/>
      <c r="F61" s="703" t="s">
        <v>4553</v>
      </c>
      <c r="G61" s="703"/>
      <c r="H61" s="703"/>
      <c r="I61" s="703"/>
      <c r="J61" s="703"/>
      <c r="K61" s="703"/>
      <c r="L61" s="703"/>
      <c r="M61" s="703"/>
      <c r="N61" s="703"/>
      <c r="O61" s="703"/>
      <c r="P61" s="703"/>
      <c r="Q61" s="703"/>
      <c r="R61" s="703"/>
    </row>
    <row r="62" spans="2:18" ht="32.1" customHeight="1" x14ac:dyDescent="0.3">
      <c r="B62" s="700" t="s">
        <v>4547</v>
      </c>
      <c r="C62" s="701"/>
      <c r="D62" s="701"/>
      <c r="E62" s="702"/>
      <c r="F62" s="703" t="s">
        <v>4554</v>
      </c>
      <c r="G62" s="703"/>
      <c r="H62" s="703"/>
      <c r="I62" s="703"/>
      <c r="J62" s="703"/>
      <c r="K62" s="703"/>
      <c r="L62" s="703"/>
      <c r="M62" s="703"/>
      <c r="N62" s="703"/>
      <c r="O62" s="703"/>
      <c r="P62" s="703"/>
      <c r="Q62" s="703"/>
      <c r="R62" s="703"/>
    </row>
    <row r="63" spans="2:18" ht="32.1" customHeight="1" x14ac:dyDescent="0.3">
      <c r="B63" s="700" t="s">
        <v>4548</v>
      </c>
      <c r="C63" s="701"/>
      <c r="D63" s="701"/>
      <c r="E63" s="702"/>
      <c r="F63" s="703" t="s">
        <v>4555</v>
      </c>
      <c r="G63" s="703"/>
      <c r="H63" s="703"/>
      <c r="I63" s="703"/>
      <c r="J63" s="703"/>
      <c r="K63" s="703"/>
      <c r="L63" s="703"/>
      <c r="M63" s="703"/>
      <c r="N63" s="703"/>
      <c r="O63" s="703"/>
      <c r="P63" s="703"/>
      <c r="Q63" s="703"/>
      <c r="R63" s="703"/>
    </row>
    <row r="64" spans="2:18" ht="32.1" customHeight="1" x14ac:dyDescent="0.3">
      <c r="B64" s="700" t="s">
        <v>4549</v>
      </c>
      <c r="C64" s="701"/>
      <c r="D64" s="701"/>
      <c r="E64" s="702"/>
      <c r="F64" s="703" t="s">
        <v>4556</v>
      </c>
      <c r="G64" s="703"/>
      <c r="H64" s="703"/>
      <c r="I64" s="703"/>
      <c r="J64" s="703"/>
      <c r="K64" s="703"/>
      <c r="L64" s="703"/>
      <c r="M64" s="703"/>
      <c r="N64" s="703"/>
      <c r="O64" s="703"/>
      <c r="P64" s="703"/>
      <c r="Q64" s="703"/>
      <c r="R64" s="703"/>
    </row>
    <row r="65" spans="2:18" ht="32.1" customHeight="1" x14ac:dyDescent="0.3">
      <c r="B65" s="700" t="s">
        <v>4550</v>
      </c>
      <c r="C65" s="701"/>
      <c r="D65" s="701"/>
      <c r="E65" s="702"/>
      <c r="F65" s="703" t="s">
        <v>4557</v>
      </c>
      <c r="G65" s="703"/>
      <c r="H65" s="703"/>
      <c r="I65" s="703"/>
      <c r="J65" s="703"/>
      <c r="K65" s="703"/>
      <c r="L65" s="703"/>
      <c r="M65" s="703"/>
      <c r="N65" s="703"/>
      <c r="O65" s="703"/>
      <c r="P65" s="703"/>
      <c r="Q65" s="703"/>
      <c r="R65" s="703"/>
    </row>
    <row r="66" spans="2:18" ht="32.1" customHeight="1" x14ac:dyDescent="0.3">
      <c r="B66" s="700" t="s">
        <v>4558</v>
      </c>
      <c r="C66" s="701"/>
      <c r="D66" s="701"/>
      <c r="E66" s="702"/>
      <c r="F66" s="703" t="s">
        <v>4559</v>
      </c>
      <c r="G66" s="703"/>
      <c r="H66" s="703"/>
      <c r="I66" s="703"/>
      <c r="J66" s="703"/>
      <c r="K66" s="703"/>
      <c r="L66" s="703"/>
      <c r="M66" s="703"/>
      <c r="N66" s="703"/>
      <c r="O66" s="703"/>
      <c r="P66" s="703"/>
      <c r="Q66" s="703"/>
      <c r="R66" s="703"/>
    </row>
  </sheetData>
  <sheetProtection algorithmName="SHA-512" hashValue="7WaJl3nkP5QnUZjNLqgXNqIF1/l5jxfEAagIMYpGuls5WVxWjZ6QR8Gkc/0Apojktn1GR4ZjOEtt32Rvh4yGQA==" saltValue="a0EuKPLkf9Qm1YmQWfYsPg==" spinCount="100000" sheet="1" objects="1" scenarios="1"/>
  <mergeCells count="131">
    <mergeCell ref="B53:E53"/>
    <mergeCell ref="F53:R53"/>
    <mergeCell ref="F16:R16"/>
    <mergeCell ref="B1:G1"/>
    <mergeCell ref="B13:E13"/>
    <mergeCell ref="B15:E15"/>
    <mergeCell ref="B3:E3"/>
    <mergeCell ref="B5:E5"/>
    <mergeCell ref="B2:E2"/>
    <mergeCell ref="F10:R10"/>
    <mergeCell ref="F12:R12"/>
    <mergeCell ref="F9:R9"/>
    <mergeCell ref="F2:R2"/>
    <mergeCell ref="F3:R3"/>
    <mergeCell ref="F5:R5"/>
    <mergeCell ref="F6:R6"/>
    <mergeCell ref="F7:R7"/>
    <mergeCell ref="F11:R11"/>
    <mergeCell ref="B4:E4"/>
    <mergeCell ref="B14:E14"/>
    <mergeCell ref="F14:R14"/>
    <mergeCell ref="B18:E18"/>
    <mergeCell ref="B19:E19"/>
    <mergeCell ref="B17:E17"/>
    <mergeCell ref="B9:E9"/>
    <mergeCell ref="B10:E10"/>
    <mergeCell ref="B12:E12"/>
    <mergeCell ref="B6:E6"/>
    <mergeCell ref="B7:E7"/>
    <mergeCell ref="B8:E8"/>
    <mergeCell ref="B11:E11"/>
    <mergeCell ref="B16:E16"/>
    <mergeCell ref="B24:E24"/>
    <mergeCell ref="B20:E20"/>
    <mergeCell ref="B21:E21"/>
    <mergeCell ref="B25:E25"/>
    <mergeCell ref="B22:E22"/>
    <mergeCell ref="B23:E23"/>
    <mergeCell ref="B37:E37"/>
    <mergeCell ref="B38:E38"/>
    <mergeCell ref="B35:E35"/>
    <mergeCell ref="B36:E36"/>
    <mergeCell ref="B33:E33"/>
    <mergeCell ref="B34:E34"/>
    <mergeCell ref="B31:E31"/>
    <mergeCell ref="B32:E32"/>
    <mergeCell ref="B44:E44"/>
    <mergeCell ref="F42:R42"/>
    <mergeCell ref="F26:R26"/>
    <mergeCell ref="F28:R28"/>
    <mergeCell ref="F29:R29"/>
    <mergeCell ref="F30:R30"/>
    <mergeCell ref="B42:E42"/>
    <mergeCell ref="B39:E39"/>
    <mergeCell ref="B40:E40"/>
    <mergeCell ref="B28:E28"/>
    <mergeCell ref="B27:E27"/>
    <mergeCell ref="F27:R27"/>
    <mergeCell ref="B29:E29"/>
    <mergeCell ref="B30:E30"/>
    <mergeCell ref="B26:E26"/>
    <mergeCell ref="B41:E41"/>
    <mergeCell ref="F41:R41"/>
    <mergeCell ref="F15:R15"/>
    <mergeCell ref="F44:R44"/>
    <mergeCell ref="F37:R37"/>
    <mergeCell ref="F45:R45"/>
    <mergeCell ref="F43:R43"/>
    <mergeCell ref="F52:R52"/>
    <mergeCell ref="B46:E46"/>
    <mergeCell ref="F46:R46"/>
    <mergeCell ref="F48:R48"/>
    <mergeCell ref="B52:E52"/>
    <mergeCell ref="B50:E50"/>
    <mergeCell ref="B51:E51"/>
    <mergeCell ref="B48:E48"/>
    <mergeCell ref="B49:E49"/>
    <mergeCell ref="F47:R47"/>
    <mergeCell ref="F49:R49"/>
    <mergeCell ref="F50:R50"/>
    <mergeCell ref="F51:R51"/>
    <mergeCell ref="B47:E47"/>
    <mergeCell ref="B45:E45"/>
    <mergeCell ref="B43:E43"/>
    <mergeCell ref="F38:R38"/>
    <mergeCell ref="F39:R39"/>
    <mergeCell ref="F40:R40"/>
    <mergeCell ref="B54:E54"/>
    <mergeCell ref="F54:R54"/>
    <mergeCell ref="B55:E55"/>
    <mergeCell ref="F55:R55"/>
    <mergeCell ref="B56:E56"/>
    <mergeCell ref="F56:R56"/>
    <mergeCell ref="F4:R4"/>
    <mergeCell ref="F32:R32"/>
    <mergeCell ref="F33:R33"/>
    <mergeCell ref="F34:R34"/>
    <mergeCell ref="F35:R35"/>
    <mergeCell ref="F36:R36"/>
    <mergeCell ref="F31:R31"/>
    <mergeCell ref="F19:R19"/>
    <mergeCell ref="F20:R20"/>
    <mergeCell ref="F21:R21"/>
    <mergeCell ref="F22:R22"/>
    <mergeCell ref="F23:R23"/>
    <mergeCell ref="F24:R24"/>
    <mergeCell ref="F25:R25"/>
    <mergeCell ref="F18:R18"/>
    <mergeCell ref="F17:R17"/>
    <mergeCell ref="F8:R8"/>
    <mergeCell ref="F13:R13"/>
    <mergeCell ref="B63:E63"/>
    <mergeCell ref="F63:R63"/>
    <mergeCell ref="B64:E64"/>
    <mergeCell ref="F64:R64"/>
    <mergeCell ref="B65:E65"/>
    <mergeCell ref="F65:R65"/>
    <mergeCell ref="B66:E66"/>
    <mergeCell ref="F66:R66"/>
    <mergeCell ref="B57:E57"/>
    <mergeCell ref="F57:R57"/>
    <mergeCell ref="B59:E59"/>
    <mergeCell ref="F59:R59"/>
    <mergeCell ref="B60:E60"/>
    <mergeCell ref="F60:R60"/>
    <mergeCell ref="B61:E61"/>
    <mergeCell ref="F61:R61"/>
    <mergeCell ref="B62:E62"/>
    <mergeCell ref="F62:R62"/>
    <mergeCell ref="B58:E58"/>
    <mergeCell ref="F58:R58"/>
  </mergeCells>
  <phoneticPr fontId="54" type="noConversion"/>
  <hyperlinks>
    <hyperlink ref="B5:E5" location="'Histologie-Codes'!A1" display="'Histologie-Codes'!A1" xr:uid="{6E38554C-9F89-413C-9390-1DCC3BEBFE35}"/>
    <hyperlink ref="B6:E6" location="'OPS-Codes'!A1" display="'OPS-Codes'!A1" xr:uid="{CB049802-9724-44EF-97AD-910C9DF3C463}"/>
    <hyperlink ref="B7:E7" location="'Validierung Datensätze'!A1" display="'Validierung Datensätze'!A1" xr:uid="{8E71EF63-FE8C-401C-BC9C-2CC21F150F46}"/>
    <hyperlink ref="B10:E10" location="'Gesamtbetrachtung Zert'!A1" display="'Gesamtbetrachtung Zert'!A1" xr:uid="{532F6052-6375-4833-936D-57960AC737CF}"/>
    <hyperlink ref="B12:E12" location="'Tabelle Tumormanifestation'!A1" display="'Tabelle Tumormanifestation'!A1" xr:uid="{6E0627EE-0612-45F8-99A2-EFCA2B134DC0}"/>
    <hyperlink ref="B9:E9" location="Fallkategorien!A1" display="Fallkategorien!A1" xr:uid="{0A5E63FC-C81C-46FE-B736-0804EB7F630C}"/>
    <hyperlink ref="B8:E8" location="'Validierung Datensätze DigiNet'!A1" display="'Validierung Datensätze DigiNet'!A1" xr:uid="{53AB55E4-3317-4F7D-8A5F-2326D48D172D}"/>
    <hyperlink ref="B3:E3" location="'Datenfeldspezifikation Zert'!A1" display="'Datenfeldspezifikation Zert'!A1" xr:uid="{87202CFF-D511-42AB-A658-A01E8223D05D}"/>
    <hyperlink ref="B4:E4" location="'Datenfeldspezifikation DigiNet'!A1" display="'Datenfeldspezifikation DigiNet'!A1" xr:uid="{F149F912-086D-4D3C-8689-133F0007F523}"/>
    <hyperlink ref="B15:E15" location="'Basisdaten Datenblatt'!A1" display="'Basisdaten Datenblatt'!A1" xr:uid="{BC4240A5-8044-4B16-BD0E-C981B2A7199A}"/>
    <hyperlink ref="B13:E13" location="'To-Do-Liste'!A1" display="'To-Do-Liste'!A1" xr:uid="{85D3A1BD-33F5-45DD-90D4-A49EEDC73105}"/>
    <hyperlink ref="B17:E17" location="'KN-1a'!A1" display="KN-1a" xr:uid="{677BCFB3-92E7-4A13-AD84-E81F5FC855E4}"/>
    <hyperlink ref="B18:E18" location="'KN-1b'!A1" display="KN-1b" xr:uid="{5E869669-0328-483C-A3F2-8D48D371A6EE}"/>
    <hyperlink ref="B19:E19" location="'KN-2a'!A1" display="KN-2a" xr:uid="{15C75021-DF45-41EE-BA34-73D9CDC34C67}"/>
    <hyperlink ref="B20:E20" location="'KN-2b'!A1" display="KN-2b" xr:uid="{331E59F3-BDE6-4398-A2FE-44DD7274CA52}"/>
    <hyperlink ref="B21:E21" location="'KN-3'!A1" display="KN-3" xr:uid="{AA9CD3D9-16AF-4C7C-A4FD-7DA2CE1A86D9}"/>
    <hyperlink ref="B22:E22" location="'KN-4'!A1" display="KN-4" xr:uid="{2148DD14-7448-4988-A72C-9023D0135A66}"/>
    <hyperlink ref="B23:E23" location="'KN-5'!A1" display="KN-5" xr:uid="{C055C1EF-A29A-4AE2-8EF8-6FD574581B25}"/>
    <hyperlink ref="B24:E24" location="'KN-6'!A1" display="KN-6" xr:uid="{7F6D2604-BD18-4E4B-AC07-1B297562F42A}"/>
    <hyperlink ref="B25:E25" location="'KN-7'!A1" display="KN-7" xr:uid="{0C920A9C-F431-44BC-AAD6-213CDB03A707}"/>
    <hyperlink ref="B28:E28" location="'KN-9'!A1" display="KN-9" xr:uid="{E2DBC24E-4556-4207-B9B7-9F393584D6BF}"/>
    <hyperlink ref="B29:E29" location="'KN-10'!A1" display="KN-10" xr:uid="{C36501B9-F169-4A2E-8552-D0A08ED328BC}"/>
    <hyperlink ref="B30:E30" location="'KN-11a'!A1" display="KN-11a" xr:uid="{218E6845-3361-47C5-9159-152BF7084217}"/>
    <hyperlink ref="B31:E31" location="'KN-11b'!A1" display="KN-11b" xr:uid="{59110E96-F037-415F-9F67-CD48C2CC4335}"/>
    <hyperlink ref="B32:E32" location="'KN-12'!A1" display="KN-12" xr:uid="{63CFB5CA-A4EC-4A4C-A923-93CFA8A30CA7}"/>
    <hyperlink ref="B33:E33" location="'KN-13'!A1" display="KN-13" xr:uid="{221ECDB5-9A77-45D5-9C04-A8974A2E9E8F}"/>
    <hyperlink ref="B34:E34" location="'KN-14'!A1" display="KN-14" xr:uid="{F88A0C8C-24D4-498C-B80B-46B37825F73D}"/>
    <hyperlink ref="B35:E35" location="'KN-15'!A1" display="KN-15" xr:uid="{4691ED30-423F-472B-AC09-B4D69EA8BEC9}"/>
    <hyperlink ref="B36:E36" location="'KN-16'!A1" display="KN-16" xr:uid="{FC617854-E9E0-4764-AAE1-9568FEE323A3}"/>
    <hyperlink ref="B37:E37" location="'KN-17'!A1" display="KN-17" xr:uid="{22ABC0EF-C3F5-4A1E-A80A-5B3CB9C7F654}"/>
    <hyperlink ref="B38:E38" location="'KN-18'!A1" display="KN-18" xr:uid="{1D253E7B-29E1-4083-9049-618684A266AB}"/>
    <hyperlink ref="B39:E39" location="'KN-19'!A1" display="KN-19" xr:uid="{EDA95DDF-4EBC-4AA0-8244-EEEFFA52E9F0}"/>
    <hyperlink ref="B40:E40" location="'KN-20'!A1" display="KN-20" xr:uid="{5B36E34C-8946-4E85-A2A3-053FB5FEEA2B}"/>
    <hyperlink ref="B42:E42" location="'KN-22'!A1" display="KN-22" xr:uid="{E174072A-A002-4B8F-9A17-87AC4646E50B}"/>
    <hyperlink ref="B43:E43" location="'KN-23'!A1" display="KN-23" xr:uid="{5169636C-E6F7-4792-B667-356589F9C19A}"/>
    <hyperlink ref="B44:E44" location="'KN-24'!A1" display="KN-24" xr:uid="{E2B37773-05D0-4673-878C-F71A33D259B8}"/>
    <hyperlink ref="B45:E45" location="'KN-25'!A1" display="KN-25" xr:uid="{9B15A7BF-2F14-4FCE-B5F2-E1FFC393CDD1}"/>
    <hyperlink ref="B46:E46" location="'KN-26'!A1" display="KN-26" xr:uid="{DC1EC466-F024-4CA9-8905-9CAC9541E532}"/>
    <hyperlink ref="B47:E47" location="'KN-27'!A1" display="KN-27" xr:uid="{6DA73781-BE32-45C6-AB78-A80B114F19CC}"/>
    <hyperlink ref="B48:E48" location="'KN-28'!A1" display="KN-28" xr:uid="{FB6F1BA6-E8A0-4EC0-9074-AA9E5DCA339D}"/>
    <hyperlink ref="B49:E49" location="'KN-29'!A1" display="KN-29" xr:uid="{79C1AF02-E65F-45D7-8A61-DFB6296689CF}"/>
    <hyperlink ref="B50:E50" location="'KN-30'!A1" display="KN-30" xr:uid="{2FA4B8A7-58FB-438B-866B-6E4D51EDE32A}"/>
    <hyperlink ref="B51:E51" location="'KN-31'!A1" display="KN-31" xr:uid="{462599E0-EFFE-4E4B-8F47-E7A09AA41F8C}"/>
    <hyperlink ref="B52:E52" location="'KN-32'!A1" display="KN-32" xr:uid="{D0EC4551-8847-4140-A27F-61D56E3AC879}"/>
    <hyperlink ref="B11:E11" location="'Gesamtbetrachtung DigiNet'!A1" display="'Gesamtbetrachtung DigiNet'!A1" xr:uid="{F908B050-E6E8-4878-A8AB-052F604EB8DC}"/>
    <hyperlink ref="B16:E16" location="Kennzahlenbogen!A1" display="Kennzahlenbogen!A1" xr:uid="{09DEB6DB-752F-4C74-A73A-7AFAE5BAB92D}"/>
    <hyperlink ref="B26:E26" location="'KN-8a'!A1" display="KN-8a" xr:uid="{A0EC6E60-ADAA-4500-BB8F-D6A67310A11E}"/>
    <hyperlink ref="B14:E14" location="'Basisdaten OncoBox'!A1" display="'Basisdaten OncoBox'!A1" xr:uid="{E93726DE-8E98-4D69-AEEF-E63DE3141D5B}"/>
    <hyperlink ref="B53:E53" location="'Fall-Profil'!A1" display="'Fall-Profil'!A1" xr:uid="{6558FE47-8B4E-4580-A379-C28AB8732D8D}"/>
    <hyperlink ref="B41:E41" location="'KN-21 neu'!A1" display="KN-21 neu" xr:uid="{E11B17D2-0F6A-49F6-A32D-EF366BF6F5EA}"/>
    <hyperlink ref="B27:E27" location="'KN-8b'!A1" display="KN-8b" xr:uid="{B8E2ADBC-0D3E-4C76-B0D3-1EC9E13FDC92}"/>
    <hyperlink ref="B54:E54" location="'EQ Kategorien (Performance)'!A1" display="'EQ Kategorien (Performance)'!A1" xr:uid="{6960E2C7-88DB-4469-B885-030B694731C9}"/>
    <hyperlink ref="B55:E55" location="'EQ Performance (Pilot)'!A1" display="'EQ Performance (Pilot)'!A1" xr:uid="{98DC8D31-A812-4C6B-A9D7-BF862C6B2CB8}"/>
    <hyperlink ref="B56:E56" location="'EQ Kategorien (Klinisch)'!A1" display="'EQ Kategorien (Klinisch)'!A1" xr:uid="{6DB7C397-5D63-4AC9-83A1-6F597A0A9CAB}"/>
    <hyperlink ref="B57:E57" location="'EQ Klinisch (Pilot)'!A1" display="'EQ Klinisch (Pilot)'!A1" xr:uid="{15D1899F-2A5C-4ABD-B3C6-A63879497D02}"/>
    <hyperlink ref="B59:E59" location="'KN-EQ 1 (Pilot)'!A1" display="KN-EQ-1 (Pilot)" xr:uid="{79856D0D-7FB7-49C0-9C4B-589F8A8180C4}"/>
    <hyperlink ref="B58:E58" location="'EQ Kennzahlen (Pilot)'!A1" display="'EQ Kennzahlen (Pilot)'!A1" xr:uid="{586412DC-9DCC-48F3-9A24-84731B0048BB}"/>
    <hyperlink ref="B60:E65" location="'KN-29'!A1" display="KN-29" xr:uid="{0EAEA125-CA67-4FFA-8A1F-0BB93C6695B7}"/>
    <hyperlink ref="B66:E66" location="'EQ-Filter (Pilot)'!A1" display="EQ-Filter" xr:uid="{F12258C0-2440-4A73-99C3-3E83D5B9B96B}"/>
    <hyperlink ref="B65:E65" location="'KN-EQ 7 (Pilot)'!A1" display="KN-EQ-7 (Pilot)" xr:uid="{697FCBB2-E85B-4EDC-884F-C2827484C11F}"/>
    <hyperlink ref="B64:E64" location="'KN-EQ 6 (Pilot)'!A1" display="KN-EQ-6 (Pilot)" xr:uid="{2E9CD47F-F8CE-462A-94DC-18B9E1C47E15}"/>
    <hyperlink ref="B63:E63" location="'KN-EQ 5 (Pilot)'!A1" display="KN-EQ-5 (Pilot)" xr:uid="{35304625-4F97-4C1D-A06F-0DAC463F99D3}"/>
    <hyperlink ref="B62:E62" location="'KN-EQ 4 (Pilot)'!A1" display="KN-EQ-4 (Pilot)" xr:uid="{889CA2F7-E04D-4B96-AD43-1502AFBCB2F2}"/>
    <hyperlink ref="B61:E61" location="'KN-EQ 3 (Pilot)'!A1" display="KN-EQ-3 (Pilot)" xr:uid="{BE414F01-F70B-4736-BBD6-267CC35706F1}"/>
    <hyperlink ref="B60:E60" location="'KN-EQ 2 (Pilot)'!A1" display="KN-EQ-2 (Pilot)" xr:uid="{F8BD3F28-1D01-400D-970D-6E4A7F1BF77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5ABC3-0237-457C-A4C4-B579E87C0806}">
  <dimension ref="A1:K97"/>
  <sheetViews>
    <sheetView showGridLines="0" showRuler="0" zoomScaleNormal="100" zoomScaleSheetLayoutView="100" workbookViewId="0">
      <pane ySplit="3" topLeftCell="A4" activePane="bottomLeft" state="frozen"/>
      <selection pane="bottomLeft" activeCell="D22" sqref="D22"/>
    </sheetView>
  </sheetViews>
  <sheetFormatPr baseColWidth="10" defaultColWidth="9" defaultRowHeight="13.8" x14ac:dyDescent="0.25"/>
  <cols>
    <col min="1" max="1" width="1.88671875" style="136" customWidth="1"/>
    <col min="2" max="2" width="3.109375" style="136" customWidth="1"/>
    <col min="3" max="3" width="23.33203125" style="136" customWidth="1"/>
    <col min="4" max="7" width="33.6640625" style="136" customWidth="1"/>
    <col min="8" max="16384" width="9" style="136"/>
  </cols>
  <sheetData>
    <row r="1" spans="1:9" ht="26.4" customHeight="1" x14ac:dyDescent="0.25">
      <c r="B1" s="723" t="s">
        <v>2350</v>
      </c>
      <c r="C1" s="723"/>
      <c r="D1" s="723"/>
      <c r="E1" s="723"/>
      <c r="F1" s="139"/>
      <c r="G1" s="140"/>
    </row>
    <row r="2" spans="1:9" s="290" customFormat="1" ht="20.25" customHeight="1" x14ac:dyDescent="0.3">
      <c r="A2" s="287"/>
      <c r="B2" s="771" t="s">
        <v>1328</v>
      </c>
      <c r="C2" s="771"/>
      <c r="D2" s="771"/>
      <c r="E2" s="288"/>
      <c r="F2" s="288"/>
      <c r="G2" s="143"/>
      <c r="H2" s="289"/>
      <c r="I2" s="289"/>
    </row>
    <row r="3" spans="1:9" ht="2.25" customHeight="1" x14ac:dyDescent="0.25">
      <c r="A3" s="145"/>
    </row>
    <row r="4" spans="1:9" x14ac:dyDescent="0.25">
      <c r="A4" s="145"/>
      <c r="B4" s="215"/>
      <c r="C4" s="215"/>
      <c r="D4" s="215"/>
      <c r="E4" s="215"/>
      <c r="F4" s="215"/>
      <c r="G4" s="215"/>
      <c r="I4" s="132"/>
    </row>
    <row r="5" spans="1:9" ht="29.25" customHeight="1" x14ac:dyDescent="0.25">
      <c r="A5" s="145"/>
      <c r="B5" s="860"/>
      <c r="C5" s="222"/>
      <c r="D5" s="861" t="s">
        <v>3870</v>
      </c>
      <c r="E5" s="861"/>
      <c r="F5" s="862"/>
      <c r="G5" s="329"/>
      <c r="I5" s="132"/>
    </row>
    <row r="6" spans="1:9" x14ac:dyDescent="0.25">
      <c r="A6" s="145"/>
      <c r="B6" s="860"/>
      <c r="C6" s="222"/>
      <c r="D6" s="863" t="s">
        <v>3871</v>
      </c>
      <c r="E6" s="863" t="s">
        <v>3872</v>
      </c>
      <c r="F6" s="863" t="s">
        <v>3873</v>
      </c>
      <c r="G6" s="858" t="s">
        <v>3874</v>
      </c>
      <c r="I6" s="132"/>
    </row>
    <row r="7" spans="1:9" ht="28.5" customHeight="1" x14ac:dyDescent="0.25">
      <c r="A7" s="145"/>
      <c r="B7" s="860"/>
      <c r="C7" s="222"/>
      <c r="D7" s="858"/>
      <c r="E7" s="863"/>
      <c r="F7" s="863"/>
      <c r="G7" s="859"/>
      <c r="I7" s="132"/>
    </row>
    <row r="8" spans="1:9" ht="32.1" customHeight="1" x14ac:dyDescent="0.25">
      <c r="A8" s="145"/>
      <c r="B8" s="854" t="s">
        <v>2006</v>
      </c>
      <c r="C8" s="855"/>
      <c r="D8" s="323">
        <v>84</v>
      </c>
      <c r="E8" s="323">
        <v>40</v>
      </c>
      <c r="F8" s="323">
        <v>30</v>
      </c>
      <c r="G8" s="324">
        <v>84</v>
      </c>
      <c r="I8" s="132"/>
    </row>
    <row r="9" spans="1:9" ht="32.1" customHeight="1" x14ac:dyDescent="0.25">
      <c r="A9" s="145"/>
      <c r="B9" s="854" t="s">
        <v>2007</v>
      </c>
      <c r="C9" s="855"/>
      <c r="D9" s="323">
        <v>27</v>
      </c>
      <c r="E9" s="323">
        <v>20</v>
      </c>
      <c r="F9" s="323">
        <v>9</v>
      </c>
      <c r="G9" s="324">
        <v>36</v>
      </c>
      <c r="I9" s="132"/>
    </row>
    <row r="10" spans="1:9" ht="32.1" customHeight="1" x14ac:dyDescent="0.25">
      <c r="A10" s="145"/>
      <c r="B10" s="854" t="s">
        <v>2008</v>
      </c>
      <c r="C10" s="855"/>
      <c r="D10" s="324">
        <v>111</v>
      </c>
      <c r="E10" s="324">
        <v>60</v>
      </c>
      <c r="F10" s="324">
        <v>39</v>
      </c>
      <c r="G10" s="324">
        <v>120</v>
      </c>
      <c r="I10" s="132"/>
    </row>
    <row r="11" spans="1:9" ht="6" customHeight="1" x14ac:dyDescent="0.25">
      <c r="A11" s="145"/>
      <c r="B11" s="856"/>
      <c r="C11" s="857"/>
      <c r="D11" s="325"/>
      <c r="E11" s="325"/>
      <c r="F11" s="325"/>
      <c r="G11" s="325"/>
      <c r="I11" s="132"/>
    </row>
    <row r="12" spans="1:9" ht="32.1" customHeight="1" x14ac:dyDescent="0.25">
      <c r="A12" s="145"/>
      <c r="B12" s="854" t="s">
        <v>2009</v>
      </c>
      <c r="C12" s="855"/>
      <c r="D12" s="323">
        <v>105</v>
      </c>
      <c r="E12" s="323">
        <v>56</v>
      </c>
      <c r="F12" s="323">
        <v>36</v>
      </c>
      <c r="G12" s="323">
        <v>109</v>
      </c>
      <c r="I12" s="132"/>
    </row>
    <row r="13" spans="1:9" x14ac:dyDescent="0.25">
      <c r="A13" s="145"/>
      <c r="B13" s="215"/>
      <c r="C13" s="215"/>
      <c r="D13" s="215"/>
      <c r="E13" s="215"/>
      <c r="F13" s="215"/>
      <c r="G13" s="215"/>
      <c r="I13" s="132"/>
    </row>
    <row r="14" spans="1:9" x14ac:dyDescent="0.25">
      <c r="A14" s="145"/>
      <c r="B14" s="215"/>
      <c r="C14" s="215"/>
      <c r="D14" s="215"/>
      <c r="E14" s="215"/>
      <c r="F14" s="215"/>
      <c r="G14" s="215"/>
      <c r="I14" s="132"/>
    </row>
    <row r="15" spans="1:9" x14ac:dyDescent="0.25">
      <c r="A15" s="145"/>
      <c r="B15" s="158"/>
      <c r="C15" s="158"/>
      <c r="D15" s="158"/>
      <c r="E15" s="158"/>
      <c r="F15" s="158"/>
      <c r="G15" s="158"/>
      <c r="I15" s="132"/>
    </row>
    <row r="16" spans="1:9" ht="14.4" customHeight="1" thickBot="1" x14ac:dyDescent="0.3">
      <c r="A16" s="145"/>
      <c r="B16" s="805" t="s">
        <v>1442</v>
      </c>
      <c r="C16" s="805"/>
      <c r="D16" s="805"/>
      <c r="E16" s="805"/>
      <c r="F16" s="805"/>
      <c r="G16" s="223"/>
      <c r="H16" s="223"/>
      <c r="I16" s="223"/>
    </row>
    <row r="17" spans="1:11" ht="33" customHeight="1" x14ac:dyDescent="0.25">
      <c r="A17" s="145"/>
      <c r="B17" s="852" t="s">
        <v>1443</v>
      </c>
      <c r="C17" s="852"/>
      <c r="D17" s="852"/>
      <c r="E17" s="852"/>
      <c r="F17" s="852"/>
      <c r="G17" s="853"/>
      <c r="H17" s="291"/>
      <c r="I17" s="291"/>
      <c r="J17" s="291"/>
      <c r="K17" s="291"/>
    </row>
    <row r="18" spans="1:11" ht="15.75" customHeight="1" thickBot="1" x14ac:dyDescent="0.3">
      <c r="A18" s="145"/>
      <c r="B18" s="779" t="s">
        <v>1418</v>
      </c>
      <c r="C18" s="779"/>
      <c r="D18" s="779"/>
      <c r="E18" s="779"/>
      <c r="F18" s="779"/>
      <c r="G18" s="431"/>
      <c r="H18" s="223"/>
      <c r="I18" s="223"/>
    </row>
    <row r="19" spans="1:11" ht="15.75" customHeight="1" x14ac:dyDescent="0.25">
      <c r="A19" s="145"/>
      <c r="B19" s="158"/>
      <c r="C19" s="158"/>
      <c r="D19" s="158"/>
      <c r="E19" s="158"/>
      <c r="F19" s="158"/>
      <c r="G19" s="158"/>
      <c r="H19" s="223"/>
      <c r="I19" s="223"/>
    </row>
    <row r="20" spans="1:11" x14ac:dyDescent="0.25">
      <c r="A20" s="145"/>
      <c r="B20" s="848" t="s">
        <v>1578</v>
      </c>
      <c r="C20" s="848"/>
      <c r="D20" s="848"/>
      <c r="E20" s="848"/>
      <c r="F20" s="848"/>
      <c r="G20" s="158"/>
      <c r="I20" s="132"/>
    </row>
    <row r="21" spans="1:11" ht="20.399999999999999" x14ac:dyDescent="0.25">
      <c r="A21" s="145"/>
      <c r="B21" s="243"/>
      <c r="C21" s="239" t="s">
        <v>1404</v>
      </c>
      <c r="D21" s="239" t="s">
        <v>1403</v>
      </c>
      <c r="E21" s="241" t="s">
        <v>1401</v>
      </c>
      <c r="F21" s="241" t="s">
        <v>1402</v>
      </c>
      <c r="I21" s="132"/>
    </row>
    <row r="22" spans="1:11" ht="30.6" x14ac:dyDescent="0.25">
      <c r="A22" s="145"/>
      <c r="B22" s="784"/>
      <c r="C22" s="167" t="s">
        <v>123</v>
      </c>
      <c r="D22" s="53" t="s">
        <v>46</v>
      </c>
      <c r="E22" s="53" t="s">
        <v>124</v>
      </c>
      <c r="F22" s="163" t="s">
        <v>1113</v>
      </c>
      <c r="I22" s="132"/>
    </row>
    <row r="23" spans="1:11" ht="30.6" x14ac:dyDescent="0.25">
      <c r="A23" s="145"/>
      <c r="B23" s="784"/>
      <c r="C23" s="167" t="s">
        <v>1185</v>
      </c>
      <c r="D23" s="53" t="s">
        <v>107</v>
      </c>
      <c r="E23" s="53" t="s">
        <v>1187</v>
      </c>
      <c r="F23" s="53" t="s">
        <v>1214</v>
      </c>
      <c r="I23" s="132"/>
    </row>
    <row r="24" spans="1:11" x14ac:dyDescent="0.25">
      <c r="A24" s="145"/>
      <c r="B24" s="138"/>
      <c r="C24" s="138"/>
      <c r="D24" s="138"/>
      <c r="E24" s="138"/>
      <c r="F24" s="138"/>
      <c r="G24" s="138"/>
      <c r="I24" s="132"/>
    </row>
    <row r="25" spans="1:11" x14ac:dyDescent="0.25">
      <c r="A25" s="145"/>
      <c r="B25" s="848" t="s">
        <v>1579</v>
      </c>
      <c r="C25" s="848"/>
      <c r="D25" s="848"/>
      <c r="E25" s="848"/>
      <c r="F25" s="848"/>
      <c r="G25" s="221"/>
      <c r="I25" s="132"/>
    </row>
    <row r="26" spans="1:11" ht="20.399999999999999" x14ac:dyDescent="0.25">
      <c r="A26" s="145"/>
      <c r="B26" s="243"/>
      <c r="C26" s="239" t="s">
        <v>1404</v>
      </c>
      <c r="D26" s="239" t="s">
        <v>1403</v>
      </c>
      <c r="E26" s="241" t="s">
        <v>1401</v>
      </c>
      <c r="F26" s="241" t="s">
        <v>1402</v>
      </c>
      <c r="I26" s="132"/>
    </row>
    <row r="27" spans="1:11" ht="30.6" x14ac:dyDescent="0.25">
      <c r="A27" s="145"/>
      <c r="B27" s="784"/>
      <c r="C27" s="167" t="s">
        <v>123</v>
      </c>
      <c r="D27" s="53" t="s">
        <v>46</v>
      </c>
      <c r="E27" s="53" t="s">
        <v>124</v>
      </c>
      <c r="F27" s="163" t="s">
        <v>1119</v>
      </c>
      <c r="I27" s="132"/>
    </row>
    <row r="28" spans="1:11" ht="30.6" x14ac:dyDescent="0.25">
      <c r="A28" s="145"/>
      <c r="B28" s="784"/>
      <c r="C28" s="167" t="s">
        <v>1185</v>
      </c>
      <c r="D28" s="53" t="s">
        <v>107</v>
      </c>
      <c r="E28" s="53" t="s">
        <v>1187</v>
      </c>
      <c r="F28" s="53" t="s">
        <v>1214</v>
      </c>
      <c r="I28" s="132"/>
    </row>
    <row r="30" spans="1:11" x14ac:dyDescent="0.25">
      <c r="B30" s="848" t="s">
        <v>1577</v>
      </c>
      <c r="C30" s="848"/>
      <c r="D30" s="848"/>
      <c r="E30" s="848"/>
      <c r="F30" s="848"/>
    </row>
    <row r="31" spans="1:11" ht="23.25" customHeight="1" x14ac:dyDescent="0.25">
      <c r="B31" s="830" t="s">
        <v>1336</v>
      </c>
      <c r="C31" s="831"/>
      <c r="D31" s="831"/>
      <c r="E31" s="831"/>
      <c r="F31" s="832"/>
      <c r="I31" s="174"/>
    </row>
    <row r="33" spans="1:9" x14ac:dyDescent="0.25">
      <c r="B33" s="848" t="s">
        <v>1576</v>
      </c>
      <c r="C33" s="848"/>
      <c r="D33" s="848"/>
      <c r="E33" s="848"/>
      <c r="F33" s="848"/>
    </row>
    <row r="34" spans="1:9" ht="20.399999999999999" x14ac:dyDescent="0.25">
      <c r="B34" s="243"/>
      <c r="C34" s="239" t="s">
        <v>1404</v>
      </c>
      <c r="D34" s="239" t="s">
        <v>1403</v>
      </c>
      <c r="E34" s="241" t="s">
        <v>1401</v>
      </c>
      <c r="F34" s="241" t="s">
        <v>1402</v>
      </c>
    </row>
    <row r="35" spans="1:9" ht="24.75" customHeight="1" x14ac:dyDescent="0.25">
      <c r="B35" s="849" t="s">
        <v>1337</v>
      </c>
      <c r="C35" s="850"/>
      <c r="D35" s="850"/>
      <c r="E35" s="850"/>
      <c r="F35" s="851"/>
    </row>
    <row r="36" spans="1:9" ht="30.6" x14ac:dyDescent="0.25">
      <c r="B36" s="224"/>
      <c r="C36" s="167" t="s">
        <v>1185</v>
      </c>
      <c r="D36" s="53" t="s">
        <v>107</v>
      </c>
      <c r="E36" s="53" t="s">
        <v>1187</v>
      </c>
      <c r="F36" s="53" t="s">
        <v>1214</v>
      </c>
    </row>
    <row r="39" spans="1:9" ht="15.75" customHeight="1" thickBot="1" x14ac:dyDescent="0.3">
      <c r="A39" s="145"/>
      <c r="B39" s="779" t="s">
        <v>1419</v>
      </c>
      <c r="C39" s="779"/>
      <c r="D39" s="779"/>
      <c r="E39" s="779"/>
      <c r="F39" s="779"/>
      <c r="G39" s="431"/>
      <c r="H39" s="223"/>
      <c r="I39" s="223"/>
    </row>
    <row r="40" spans="1:9" ht="15.75" customHeight="1" x14ac:dyDescent="0.25">
      <c r="A40" s="145"/>
      <c r="B40" s="158"/>
      <c r="C40" s="158"/>
      <c r="D40" s="158"/>
      <c r="E40" s="158"/>
      <c r="F40" s="158"/>
      <c r="G40" s="158"/>
      <c r="H40" s="223"/>
      <c r="I40" s="223"/>
    </row>
    <row r="41" spans="1:9" x14ac:dyDescent="0.25">
      <c r="A41" s="145"/>
      <c r="B41" s="848" t="s">
        <v>1580</v>
      </c>
      <c r="C41" s="848"/>
      <c r="D41" s="848"/>
      <c r="E41" s="848"/>
      <c r="F41" s="848"/>
      <c r="G41" s="158"/>
      <c r="I41" s="132"/>
    </row>
    <row r="42" spans="1:9" ht="20.399999999999999" x14ac:dyDescent="0.25">
      <c r="A42" s="145"/>
      <c r="B42" s="243"/>
      <c r="C42" s="239" t="s">
        <v>1404</v>
      </c>
      <c r="D42" s="239" t="s">
        <v>1403</v>
      </c>
      <c r="E42" s="241" t="s">
        <v>1401</v>
      </c>
      <c r="F42" s="241" t="s">
        <v>1402</v>
      </c>
      <c r="I42" s="132"/>
    </row>
    <row r="43" spans="1:9" ht="30.6" x14ac:dyDescent="0.25">
      <c r="A43" s="145"/>
      <c r="B43" s="784"/>
      <c r="C43" s="167" t="s">
        <v>123</v>
      </c>
      <c r="D43" s="53" t="s">
        <v>46</v>
      </c>
      <c r="E43" s="53" t="s">
        <v>124</v>
      </c>
      <c r="F43" s="163" t="s">
        <v>1113</v>
      </c>
      <c r="I43" s="132"/>
    </row>
    <row r="44" spans="1:9" ht="30.6" x14ac:dyDescent="0.25">
      <c r="A44" s="145"/>
      <c r="B44" s="784"/>
      <c r="C44" s="167" t="s">
        <v>1185</v>
      </c>
      <c r="D44" s="53" t="s">
        <v>107</v>
      </c>
      <c r="E44" s="53" t="s">
        <v>1187</v>
      </c>
      <c r="F44" s="53" t="s">
        <v>1285</v>
      </c>
      <c r="I44" s="132"/>
    </row>
    <row r="45" spans="1:9" ht="9" customHeight="1" x14ac:dyDescent="0.25">
      <c r="A45" s="145"/>
      <c r="B45" s="138"/>
      <c r="C45" s="138"/>
      <c r="D45" s="138"/>
      <c r="E45" s="138"/>
      <c r="F45" s="138"/>
      <c r="G45" s="138"/>
      <c r="I45" s="132"/>
    </row>
    <row r="46" spans="1:9" x14ac:dyDescent="0.25">
      <c r="A46" s="145"/>
      <c r="B46" s="848" t="s">
        <v>1581</v>
      </c>
      <c r="C46" s="848"/>
      <c r="D46" s="848"/>
      <c r="E46" s="848"/>
      <c r="F46" s="848"/>
      <c r="G46" s="221"/>
      <c r="I46" s="132"/>
    </row>
    <row r="47" spans="1:9" ht="20.399999999999999" x14ac:dyDescent="0.25">
      <c r="A47" s="145"/>
      <c r="B47" s="243"/>
      <c r="C47" s="239" t="s">
        <v>1404</v>
      </c>
      <c r="D47" s="239" t="s">
        <v>1403</v>
      </c>
      <c r="E47" s="241" t="s">
        <v>1401</v>
      </c>
      <c r="F47" s="241" t="s">
        <v>1402</v>
      </c>
      <c r="I47" s="132"/>
    </row>
    <row r="48" spans="1:9" ht="30.6" x14ac:dyDescent="0.25">
      <c r="A48" s="145"/>
      <c r="B48" s="784"/>
      <c r="C48" s="167" t="s">
        <v>123</v>
      </c>
      <c r="D48" s="53" t="s">
        <v>46</v>
      </c>
      <c r="E48" s="53" t="s">
        <v>124</v>
      </c>
      <c r="F48" s="163" t="s">
        <v>1119</v>
      </c>
      <c r="I48" s="132"/>
    </row>
    <row r="49" spans="1:9" ht="30.6" x14ac:dyDescent="0.25">
      <c r="A49" s="145"/>
      <c r="B49" s="784"/>
      <c r="C49" s="167" t="s">
        <v>1185</v>
      </c>
      <c r="D49" s="53" t="s">
        <v>107</v>
      </c>
      <c r="E49" s="53" t="s">
        <v>1187</v>
      </c>
      <c r="F49" s="53" t="s">
        <v>1285</v>
      </c>
      <c r="I49" s="132"/>
    </row>
    <row r="51" spans="1:9" x14ac:dyDescent="0.25">
      <c r="B51" s="848" t="s">
        <v>1582</v>
      </c>
      <c r="C51" s="848"/>
      <c r="D51" s="848"/>
      <c r="E51" s="848"/>
      <c r="F51" s="848"/>
    </row>
    <row r="52" spans="1:9" ht="23.25" customHeight="1" x14ac:dyDescent="0.25">
      <c r="B52" s="830" t="s">
        <v>1338</v>
      </c>
      <c r="C52" s="831"/>
      <c r="D52" s="831"/>
      <c r="E52" s="831"/>
      <c r="F52" s="832"/>
      <c r="I52" s="174"/>
    </row>
    <row r="54" spans="1:9" x14ac:dyDescent="0.25">
      <c r="B54" s="848" t="s">
        <v>1583</v>
      </c>
      <c r="C54" s="848"/>
      <c r="D54" s="848"/>
      <c r="E54" s="848"/>
      <c r="F54" s="848"/>
    </row>
    <row r="55" spans="1:9" ht="20.399999999999999" x14ac:dyDescent="0.25">
      <c r="B55" s="243"/>
      <c r="C55" s="239" t="s">
        <v>1404</v>
      </c>
      <c r="D55" s="239" t="s">
        <v>1403</v>
      </c>
      <c r="E55" s="241" t="s">
        <v>1401</v>
      </c>
      <c r="F55" s="241" t="s">
        <v>1402</v>
      </c>
    </row>
    <row r="56" spans="1:9" ht="29.25" customHeight="1" x14ac:dyDescent="0.25">
      <c r="B56" s="849" t="s">
        <v>1337</v>
      </c>
      <c r="C56" s="850"/>
      <c r="D56" s="850"/>
      <c r="E56" s="850"/>
      <c r="F56" s="851"/>
    </row>
    <row r="57" spans="1:9" ht="30.6" x14ac:dyDescent="0.25">
      <c r="B57" s="224"/>
      <c r="C57" s="167" t="s">
        <v>1185</v>
      </c>
      <c r="D57" s="53" t="s">
        <v>107</v>
      </c>
      <c r="E57" s="53" t="s">
        <v>1187</v>
      </c>
      <c r="F57" s="53" t="s">
        <v>1285</v>
      </c>
    </row>
    <row r="60" spans="1:9" ht="15.75" customHeight="1" thickBot="1" x14ac:dyDescent="0.3">
      <c r="A60" s="145"/>
      <c r="B60" s="847" t="s">
        <v>1444</v>
      </c>
      <c r="C60" s="847"/>
      <c r="D60" s="847"/>
      <c r="E60" s="847"/>
      <c r="F60" s="847"/>
      <c r="G60" s="431"/>
      <c r="H60" s="223"/>
      <c r="I60" s="223"/>
    </row>
    <row r="61" spans="1:9" ht="15.75" customHeight="1" x14ac:dyDescent="0.25">
      <c r="A61" s="145"/>
      <c r="B61" s="158"/>
      <c r="C61" s="158"/>
      <c r="D61" s="158"/>
      <c r="E61" s="158"/>
      <c r="F61" s="158"/>
      <c r="G61" s="158"/>
      <c r="H61" s="223"/>
      <c r="I61" s="223"/>
    </row>
    <row r="62" spans="1:9" x14ac:dyDescent="0.25">
      <c r="A62" s="145"/>
      <c r="B62" s="848" t="s">
        <v>1584</v>
      </c>
      <c r="C62" s="848"/>
      <c r="D62" s="848"/>
      <c r="E62" s="848"/>
      <c r="F62" s="848"/>
      <c r="G62" s="158"/>
      <c r="I62" s="132"/>
    </row>
    <row r="63" spans="1:9" ht="20.399999999999999" x14ac:dyDescent="0.25">
      <c r="A63" s="145"/>
      <c r="B63" s="243"/>
      <c r="C63" s="239" t="s">
        <v>1404</v>
      </c>
      <c r="D63" s="239" t="s">
        <v>1403</v>
      </c>
      <c r="E63" s="241" t="s">
        <v>1401</v>
      </c>
      <c r="F63" s="241" t="s">
        <v>1402</v>
      </c>
      <c r="I63" s="132"/>
    </row>
    <row r="64" spans="1:9" ht="30.6" x14ac:dyDescent="0.25">
      <c r="A64" s="145"/>
      <c r="B64" s="784"/>
      <c r="C64" s="167" t="s">
        <v>123</v>
      </c>
      <c r="D64" s="53" t="s">
        <v>46</v>
      </c>
      <c r="E64" s="53" t="s">
        <v>124</v>
      </c>
      <c r="F64" s="163" t="s">
        <v>1113</v>
      </c>
      <c r="I64" s="132"/>
    </row>
    <row r="65" spans="1:9" ht="30.6" x14ac:dyDescent="0.25">
      <c r="A65" s="145"/>
      <c r="B65" s="784"/>
      <c r="C65" s="167" t="s">
        <v>1185</v>
      </c>
      <c r="D65" s="53" t="s">
        <v>107</v>
      </c>
      <c r="E65" s="53" t="s">
        <v>1187</v>
      </c>
      <c r="F65" s="53" t="s">
        <v>1286</v>
      </c>
      <c r="I65" s="132"/>
    </row>
    <row r="66" spans="1:9" ht="9" customHeight="1" x14ac:dyDescent="0.25">
      <c r="A66" s="145"/>
      <c r="B66" s="138"/>
      <c r="C66" s="138"/>
      <c r="D66" s="138"/>
      <c r="E66" s="138"/>
      <c r="F66" s="138"/>
      <c r="G66" s="138"/>
      <c r="I66" s="132"/>
    </row>
    <row r="67" spans="1:9" x14ac:dyDescent="0.25">
      <c r="A67" s="145"/>
      <c r="B67" s="848" t="s">
        <v>1585</v>
      </c>
      <c r="C67" s="848"/>
      <c r="D67" s="848"/>
      <c r="E67" s="848"/>
      <c r="F67" s="848"/>
      <c r="G67" s="221"/>
      <c r="I67" s="132"/>
    </row>
    <row r="68" spans="1:9" ht="20.399999999999999" x14ac:dyDescent="0.25">
      <c r="A68" s="145"/>
      <c r="B68" s="243"/>
      <c r="C68" s="239" t="s">
        <v>1404</v>
      </c>
      <c r="D68" s="239" t="s">
        <v>1403</v>
      </c>
      <c r="E68" s="241" t="s">
        <v>1401</v>
      </c>
      <c r="F68" s="241" t="s">
        <v>1402</v>
      </c>
      <c r="I68" s="132"/>
    </row>
    <row r="69" spans="1:9" ht="30.6" x14ac:dyDescent="0.25">
      <c r="A69" s="145"/>
      <c r="B69" s="784"/>
      <c r="C69" s="167" t="s">
        <v>123</v>
      </c>
      <c r="D69" s="53" t="s">
        <v>46</v>
      </c>
      <c r="E69" s="53" t="s">
        <v>124</v>
      </c>
      <c r="F69" s="163" t="s">
        <v>1119</v>
      </c>
      <c r="I69" s="132"/>
    </row>
    <row r="70" spans="1:9" ht="30.6" x14ac:dyDescent="0.25">
      <c r="A70" s="145"/>
      <c r="B70" s="784"/>
      <c r="C70" s="167" t="s">
        <v>1185</v>
      </c>
      <c r="D70" s="53" t="s">
        <v>107</v>
      </c>
      <c r="E70" s="53" t="s">
        <v>1187</v>
      </c>
      <c r="F70" s="53" t="s">
        <v>1286</v>
      </c>
      <c r="I70" s="132"/>
    </row>
    <row r="72" spans="1:9" x14ac:dyDescent="0.25">
      <c r="B72" s="848" t="s">
        <v>1586</v>
      </c>
      <c r="C72" s="848"/>
      <c r="D72" s="848"/>
      <c r="E72" s="848"/>
      <c r="F72" s="848"/>
    </row>
    <row r="73" spans="1:9" ht="24" customHeight="1" x14ac:dyDescent="0.25">
      <c r="B73" s="830" t="s">
        <v>1339</v>
      </c>
      <c r="C73" s="831"/>
      <c r="D73" s="831"/>
      <c r="E73" s="831"/>
      <c r="F73" s="832"/>
      <c r="I73" s="174"/>
    </row>
    <row r="75" spans="1:9" x14ac:dyDescent="0.25">
      <c r="B75" s="848" t="s">
        <v>1587</v>
      </c>
      <c r="C75" s="848"/>
      <c r="D75" s="848"/>
      <c r="E75" s="848"/>
      <c r="F75" s="848"/>
    </row>
    <row r="76" spans="1:9" ht="20.399999999999999" x14ac:dyDescent="0.25">
      <c r="B76" s="243"/>
      <c r="C76" s="239" t="s">
        <v>1404</v>
      </c>
      <c r="D76" s="239" t="s">
        <v>1403</v>
      </c>
      <c r="E76" s="241" t="s">
        <v>1401</v>
      </c>
      <c r="F76" s="241" t="s">
        <v>1402</v>
      </c>
    </row>
    <row r="77" spans="1:9" ht="25.5" customHeight="1" x14ac:dyDescent="0.25">
      <c r="B77" s="849" t="s">
        <v>1337</v>
      </c>
      <c r="C77" s="850"/>
      <c r="D77" s="850"/>
      <c r="E77" s="850"/>
      <c r="F77" s="851"/>
    </row>
    <row r="78" spans="1:9" ht="30.6" x14ac:dyDescent="0.25">
      <c r="B78" s="224"/>
      <c r="C78" s="167" t="s">
        <v>1185</v>
      </c>
      <c r="D78" s="53" t="s">
        <v>107</v>
      </c>
      <c r="E78" s="53" t="s">
        <v>1187</v>
      </c>
      <c r="F78" s="53" t="s">
        <v>1286</v>
      </c>
    </row>
    <row r="81" spans="1:9" ht="15.75" customHeight="1" thickBot="1" x14ac:dyDescent="0.3">
      <c r="A81" s="145"/>
      <c r="B81" s="779" t="s">
        <v>1420</v>
      </c>
      <c r="C81" s="779"/>
      <c r="D81" s="779"/>
      <c r="E81" s="779"/>
      <c r="F81" s="779"/>
      <c r="G81" s="431"/>
      <c r="H81" s="223"/>
      <c r="I81" s="223"/>
    </row>
    <row r="82" spans="1:9" ht="15.75" customHeight="1" x14ac:dyDescent="0.25">
      <c r="A82" s="145"/>
      <c r="B82" s="158"/>
      <c r="C82" s="158"/>
      <c r="D82" s="158"/>
      <c r="E82" s="158"/>
      <c r="F82" s="158"/>
      <c r="G82" s="158"/>
      <c r="H82" s="223"/>
      <c r="I82" s="223"/>
    </row>
    <row r="83" spans="1:9" x14ac:dyDescent="0.25">
      <c r="A83" s="145"/>
      <c r="B83" s="848" t="s">
        <v>1588</v>
      </c>
      <c r="C83" s="848"/>
      <c r="D83" s="848"/>
      <c r="E83" s="848"/>
      <c r="F83" s="848"/>
      <c r="G83" s="158"/>
      <c r="I83" s="132"/>
    </row>
    <row r="84" spans="1:9" ht="20.399999999999999" x14ac:dyDescent="0.25">
      <c r="A84" s="145"/>
      <c r="B84" s="243"/>
      <c r="C84" s="239" t="s">
        <v>1404</v>
      </c>
      <c r="D84" s="239" t="s">
        <v>1403</v>
      </c>
      <c r="E84" s="241" t="s">
        <v>1401</v>
      </c>
      <c r="F84" s="241" t="s">
        <v>1402</v>
      </c>
      <c r="I84" s="132"/>
    </row>
    <row r="85" spans="1:9" ht="27" customHeight="1" x14ac:dyDescent="0.25">
      <c r="A85" s="145"/>
      <c r="B85" s="849" t="s">
        <v>1340</v>
      </c>
      <c r="C85" s="850"/>
      <c r="D85" s="850"/>
      <c r="E85" s="850"/>
      <c r="F85" s="851"/>
      <c r="I85" s="132"/>
    </row>
    <row r="86" spans="1:9" ht="30.6" x14ac:dyDescent="0.25">
      <c r="A86" s="145"/>
      <c r="B86" s="225"/>
      <c r="C86" s="169" t="s">
        <v>123</v>
      </c>
      <c r="D86" s="53" t="s">
        <v>46</v>
      </c>
      <c r="E86" s="53" t="s">
        <v>124</v>
      </c>
      <c r="F86" s="53" t="s">
        <v>1113</v>
      </c>
      <c r="I86" s="132"/>
    </row>
    <row r="87" spans="1:9" x14ac:dyDescent="0.25">
      <c r="A87" s="145"/>
      <c r="B87" s="227"/>
      <c r="C87" s="228"/>
      <c r="D87" s="228"/>
      <c r="E87" s="226"/>
      <c r="F87" s="226"/>
      <c r="I87" s="132"/>
    </row>
    <row r="88" spans="1:9" x14ac:dyDescent="0.25">
      <c r="A88" s="145"/>
      <c r="B88" s="848" t="s">
        <v>1589</v>
      </c>
      <c r="C88" s="848"/>
      <c r="D88" s="848"/>
      <c r="E88" s="848"/>
      <c r="F88" s="848"/>
      <c r="G88" s="221"/>
      <c r="I88" s="132"/>
    </row>
    <row r="89" spans="1:9" ht="20.399999999999999" x14ac:dyDescent="0.25">
      <c r="A89" s="145"/>
      <c r="B89" s="243"/>
      <c r="C89" s="239" t="s">
        <v>1404</v>
      </c>
      <c r="D89" s="239" t="s">
        <v>1403</v>
      </c>
      <c r="E89" s="241" t="s">
        <v>1401</v>
      </c>
      <c r="F89" s="241" t="s">
        <v>1402</v>
      </c>
      <c r="I89" s="132"/>
    </row>
    <row r="90" spans="1:9" ht="27" customHeight="1" x14ac:dyDescent="0.25">
      <c r="A90" s="145"/>
      <c r="B90" s="849" t="s">
        <v>1340</v>
      </c>
      <c r="C90" s="850"/>
      <c r="D90" s="850"/>
      <c r="E90" s="850"/>
      <c r="F90" s="851"/>
      <c r="I90" s="132"/>
    </row>
    <row r="91" spans="1:9" ht="30.6" x14ac:dyDescent="0.25">
      <c r="A91" s="145"/>
      <c r="B91" s="225"/>
      <c r="C91" s="169" t="s">
        <v>123</v>
      </c>
      <c r="D91" s="53" t="s">
        <v>46</v>
      </c>
      <c r="E91" s="53" t="s">
        <v>124</v>
      </c>
      <c r="F91" s="53" t="s">
        <v>1119</v>
      </c>
      <c r="I91" s="132"/>
    </row>
    <row r="92" spans="1:9" x14ac:dyDescent="0.25">
      <c r="B92" s="179"/>
      <c r="C92" s="179"/>
      <c r="D92" s="179"/>
      <c r="E92" s="179"/>
      <c r="F92" s="179"/>
    </row>
    <row r="93" spans="1:9" x14ac:dyDescent="0.25">
      <c r="B93" s="848" t="s">
        <v>1590</v>
      </c>
      <c r="C93" s="848"/>
      <c r="D93" s="848"/>
      <c r="E93" s="848"/>
      <c r="F93" s="848"/>
    </row>
    <row r="94" spans="1:9" ht="21.75" customHeight="1" x14ac:dyDescent="0.25">
      <c r="B94" s="830" t="s">
        <v>1338</v>
      </c>
      <c r="C94" s="831"/>
      <c r="D94" s="831"/>
      <c r="E94" s="831"/>
      <c r="F94" s="832"/>
      <c r="I94" s="174"/>
    </row>
    <row r="95" spans="1:9" x14ac:dyDescent="0.25">
      <c r="B95" s="179"/>
      <c r="C95" s="179"/>
      <c r="D95" s="179"/>
      <c r="E95" s="179"/>
      <c r="F95" s="179"/>
    </row>
    <row r="96" spans="1:9" x14ac:dyDescent="0.25">
      <c r="B96" s="848" t="s">
        <v>1591</v>
      </c>
      <c r="C96" s="848"/>
      <c r="D96" s="848"/>
      <c r="E96" s="848"/>
      <c r="F96" s="848"/>
    </row>
    <row r="97" spans="1:9" ht="22.5" customHeight="1" x14ac:dyDescent="0.25">
      <c r="A97" s="145"/>
      <c r="B97" s="830" t="s">
        <v>1341</v>
      </c>
      <c r="C97" s="840"/>
      <c r="D97" s="840"/>
      <c r="E97" s="840"/>
      <c r="F97" s="841"/>
      <c r="I97" s="132"/>
    </row>
  </sheetData>
  <sheetProtection algorithmName="SHA-512" hashValue="dDhbv9ApxZznWGk7oknFQl+u7De11mmfjdoSWnhNgzWiYNIgXxa976RKiHVxI0QdgCqNM8qW5O6cZVKxeBQf5g==" saltValue="ibSSMqnqzVo6cYz3DpMETg==" spinCount="100000" sheet="1" objects="1" scenarios="1" formatColumns="0" formatRows="0"/>
  <mergeCells count="51">
    <mergeCell ref="B85:F85"/>
    <mergeCell ref="B97:F97"/>
    <mergeCell ref="B90:F90"/>
    <mergeCell ref="B94:F94"/>
    <mergeCell ref="B75:F75"/>
    <mergeCell ref="B88:F88"/>
    <mergeCell ref="B96:F96"/>
    <mergeCell ref="B93:F93"/>
    <mergeCell ref="B83:F83"/>
    <mergeCell ref="B54:F54"/>
    <mergeCell ref="B20:F20"/>
    <mergeCell ref="B22:B23"/>
    <mergeCell ref="B31:F31"/>
    <mergeCell ref="B33:F33"/>
    <mergeCell ref="B25:F25"/>
    <mergeCell ref="B27:B28"/>
    <mergeCell ref="B30:F30"/>
    <mergeCell ref="B41:F41"/>
    <mergeCell ref="B43:B44"/>
    <mergeCell ref="B46:F46"/>
    <mergeCell ref="B48:B49"/>
    <mergeCell ref="B1:E1"/>
    <mergeCell ref="B17:G17"/>
    <mergeCell ref="B2:D2"/>
    <mergeCell ref="B12:C12"/>
    <mergeCell ref="B10:C10"/>
    <mergeCell ref="B9:C9"/>
    <mergeCell ref="B8:C8"/>
    <mergeCell ref="B11:C11"/>
    <mergeCell ref="G6:G7"/>
    <mergeCell ref="B5:B7"/>
    <mergeCell ref="D5:F5"/>
    <mergeCell ref="D6:D7"/>
    <mergeCell ref="E6:E7"/>
    <mergeCell ref="F6:F7"/>
    <mergeCell ref="B18:F18"/>
    <mergeCell ref="B16:F16"/>
    <mergeCell ref="B39:F39"/>
    <mergeCell ref="B60:F60"/>
    <mergeCell ref="B81:F81"/>
    <mergeCell ref="B73:F73"/>
    <mergeCell ref="B51:F51"/>
    <mergeCell ref="B52:F52"/>
    <mergeCell ref="B77:F77"/>
    <mergeCell ref="B72:F72"/>
    <mergeCell ref="B62:F62"/>
    <mergeCell ref="B64:B65"/>
    <mergeCell ref="B67:F67"/>
    <mergeCell ref="B56:F56"/>
    <mergeCell ref="B35:F35"/>
    <mergeCell ref="B69:B70"/>
  </mergeCells>
  <hyperlinks>
    <hyperlink ref="B2" location="Inhaltsverzeichnis!A1" display="zurück zum Inhaltsverzeichnis" xr:uid="{393FA935-62AE-46E7-B4A4-765F6D89A06F}"/>
    <hyperlink ref="B2:D2" location="Inhaltsverzeichnis!A1" display="Inhaltsverzeichnis (Table of contents)" xr:uid="{A324EAE8-0AB4-44DE-B115-64788E8EAB2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F0632-7D72-4AE5-ACA8-89C730FD665A}">
  <dimension ref="A1:L41"/>
  <sheetViews>
    <sheetView showGridLines="0" showRuler="0" zoomScaleNormal="100" zoomScaleSheetLayoutView="100" workbookViewId="0">
      <pane ySplit="3" topLeftCell="A4" activePane="bottomLeft" state="frozen"/>
      <selection pane="bottomLeft" activeCell="H1" sqref="H1"/>
    </sheetView>
  </sheetViews>
  <sheetFormatPr baseColWidth="10" defaultColWidth="9" defaultRowHeight="13.8" x14ac:dyDescent="0.25"/>
  <cols>
    <col min="1" max="1" width="1.88671875" style="136" customWidth="1"/>
    <col min="2" max="2" width="50.6640625" style="136" bestFit="1" customWidth="1"/>
    <col min="3" max="3" width="20.88671875" style="136" customWidth="1"/>
    <col min="4" max="4" width="20.109375" style="136" customWidth="1"/>
    <col min="5" max="5" width="21.6640625" style="136" bestFit="1" customWidth="1"/>
    <col min="6" max="6" width="24" style="136" bestFit="1" customWidth="1"/>
    <col min="7" max="7" width="21.88671875" style="136" customWidth="1"/>
    <col min="8" max="8" width="21.44140625" style="136" customWidth="1"/>
    <col min="9" max="9" width="22.88671875" style="136" customWidth="1"/>
    <col min="10" max="11" width="20" style="136" customWidth="1"/>
    <col min="12" max="16384" width="9" style="136"/>
  </cols>
  <sheetData>
    <row r="1" spans="1:12" ht="29.4" customHeight="1" x14ac:dyDescent="0.25">
      <c r="B1" s="723" t="s">
        <v>2371</v>
      </c>
      <c r="C1" s="723"/>
      <c r="D1" s="723"/>
      <c r="E1" s="723"/>
      <c r="F1" s="140"/>
    </row>
    <row r="2" spans="1:12" s="137" customFormat="1" ht="19.5" customHeight="1" x14ac:dyDescent="0.2">
      <c r="A2" s="141"/>
      <c r="B2" s="771" t="s">
        <v>1328</v>
      </c>
      <c r="C2" s="771"/>
      <c r="D2" s="142"/>
      <c r="E2" s="142"/>
      <c r="F2" s="143"/>
      <c r="G2" s="144"/>
      <c r="H2" s="144"/>
      <c r="I2" s="144"/>
    </row>
    <row r="3" spans="1:12" ht="2.25" customHeight="1" x14ac:dyDescent="0.25">
      <c r="A3" s="145"/>
    </row>
    <row r="4" spans="1:12" x14ac:dyDescent="0.25">
      <c r="A4" s="145"/>
      <c r="B4" s="215"/>
      <c r="C4" s="215"/>
      <c r="D4" s="215"/>
      <c r="E4" s="215"/>
      <c r="F4" s="215"/>
      <c r="G4" s="132"/>
      <c r="H4" s="132"/>
      <c r="I4" s="132"/>
      <c r="J4" s="132"/>
      <c r="K4" s="132"/>
      <c r="L4" s="132"/>
    </row>
    <row r="5" spans="1:12" ht="26.85" customHeight="1" x14ac:dyDescent="0.25">
      <c r="A5" s="145"/>
      <c r="B5" s="229"/>
      <c r="C5" s="331">
        <v>2026</v>
      </c>
      <c r="D5" s="330">
        <v>2025</v>
      </c>
      <c r="E5" s="330">
        <v>2024</v>
      </c>
      <c r="F5" s="331">
        <v>2023</v>
      </c>
      <c r="G5" s="330">
        <v>2022</v>
      </c>
      <c r="H5" s="330" t="s">
        <v>4910</v>
      </c>
      <c r="I5" s="330" t="s">
        <v>4911</v>
      </c>
      <c r="J5" s="330" t="s">
        <v>3868</v>
      </c>
      <c r="K5" s="330" t="s">
        <v>3869</v>
      </c>
      <c r="L5" s="132"/>
    </row>
    <row r="6" spans="1:12" ht="23.85" customHeight="1" x14ac:dyDescent="0.25">
      <c r="A6" s="145"/>
      <c r="B6" s="332" t="s">
        <v>2357</v>
      </c>
      <c r="C6" s="230">
        <v>0</v>
      </c>
      <c r="D6" s="230">
        <v>300</v>
      </c>
      <c r="E6" s="230">
        <v>0</v>
      </c>
      <c r="F6" s="230">
        <v>0</v>
      </c>
      <c r="G6" s="230">
        <v>0</v>
      </c>
      <c r="H6" s="230">
        <v>0</v>
      </c>
      <c r="I6" s="230">
        <v>0</v>
      </c>
      <c r="J6" s="230">
        <v>5</v>
      </c>
      <c r="K6" s="230">
        <v>305</v>
      </c>
      <c r="L6" s="132"/>
    </row>
    <row r="7" spans="1:12" ht="26.25" customHeight="1" x14ac:dyDescent="0.25">
      <c r="A7" s="145"/>
      <c r="B7" s="328" t="s">
        <v>2356</v>
      </c>
      <c r="C7" s="230">
        <v>0</v>
      </c>
      <c r="D7" s="230">
        <v>100</v>
      </c>
      <c r="E7" s="230">
        <v>0</v>
      </c>
      <c r="F7" s="230">
        <v>0</v>
      </c>
      <c r="G7" s="230">
        <v>0</v>
      </c>
      <c r="H7" s="230">
        <v>0</v>
      </c>
      <c r="I7" s="230">
        <v>0</v>
      </c>
      <c r="J7" s="230">
        <v>0</v>
      </c>
      <c r="K7" s="230">
        <v>100</v>
      </c>
      <c r="L7" s="132"/>
    </row>
    <row r="8" spans="1:12" ht="30" customHeight="1" x14ac:dyDescent="0.25">
      <c r="A8" s="145"/>
      <c r="B8" s="328" t="s">
        <v>2355</v>
      </c>
      <c r="C8" s="230">
        <v>0</v>
      </c>
      <c r="D8" s="230">
        <v>80</v>
      </c>
      <c r="E8" s="230">
        <v>0</v>
      </c>
      <c r="F8" s="230">
        <v>0</v>
      </c>
      <c r="G8" s="230">
        <v>0</v>
      </c>
      <c r="H8" s="230">
        <v>0</v>
      </c>
      <c r="I8" s="230">
        <v>0</v>
      </c>
      <c r="J8" s="230">
        <v>5</v>
      </c>
      <c r="K8" s="230">
        <v>85</v>
      </c>
      <c r="L8" s="132"/>
    </row>
    <row r="9" spans="1:12" ht="4.3499999999999996" customHeight="1" x14ac:dyDescent="0.25">
      <c r="A9" s="145"/>
      <c r="B9" s="328"/>
      <c r="C9" s="230"/>
      <c r="D9" s="230"/>
      <c r="E9" s="230"/>
      <c r="F9" s="230"/>
      <c r="G9" s="230"/>
      <c r="H9" s="230"/>
      <c r="I9" s="230"/>
      <c r="J9" s="230"/>
      <c r="K9" s="230"/>
      <c r="L9" s="132"/>
    </row>
    <row r="10" spans="1:12" ht="28.5" customHeight="1" x14ac:dyDescent="0.25">
      <c r="A10" s="145"/>
      <c r="B10" s="328" t="s">
        <v>2189</v>
      </c>
      <c r="C10" s="230">
        <v>0</v>
      </c>
      <c r="D10" s="230">
        <v>120</v>
      </c>
      <c r="E10" s="230">
        <v>0</v>
      </c>
      <c r="F10" s="230">
        <v>0</v>
      </c>
      <c r="G10" s="230">
        <v>0</v>
      </c>
      <c r="H10" s="230">
        <v>0</v>
      </c>
      <c r="I10" s="230">
        <v>0</v>
      </c>
      <c r="J10" s="230">
        <v>0</v>
      </c>
      <c r="K10" s="230">
        <v>120</v>
      </c>
      <c r="L10" s="132"/>
    </row>
    <row r="11" spans="1:12" ht="24" customHeight="1" x14ac:dyDescent="0.25">
      <c r="A11" s="145"/>
      <c r="B11" s="328" t="s">
        <v>2190</v>
      </c>
      <c r="C11" s="230">
        <v>0</v>
      </c>
      <c r="D11" s="230">
        <v>90</v>
      </c>
      <c r="E11" s="230">
        <v>0</v>
      </c>
      <c r="F11" s="230">
        <v>0</v>
      </c>
      <c r="G11" s="230">
        <v>0</v>
      </c>
      <c r="H11" s="230">
        <v>0</v>
      </c>
      <c r="I11" s="230">
        <v>0</v>
      </c>
      <c r="J11" s="230">
        <v>0</v>
      </c>
      <c r="K11" s="230">
        <v>90</v>
      </c>
      <c r="L11" s="132"/>
    </row>
    <row r="12" spans="1:12" ht="5.85" customHeight="1" x14ac:dyDescent="0.25">
      <c r="A12" s="145"/>
      <c r="B12" s="333"/>
      <c r="C12" s="230"/>
      <c r="D12" s="231"/>
      <c r="E12" s="230"/>
      <c r="F12" s="230"/>
      <c r="G12" s="230"/>
      <c r="H12" s="230"/>
      <c r="I12" s="230"/>
      <c r="J12" s="230"/>
      <c r="K12" s="230"/>
      <c r="L12" s="132"/>
    </row>
    <row r="13" spans="1:12" ht="25.5" customHeight="1" x14ac:dyDescent="0.25">
      <c r="A13" s="145"/>
      <c r="B13" s="328" t="s">
        <v>2191</v>
      </c>
      <c r="C13" s="230">
        <v>0</v>
      </c>
      <c r="D13" s="230">
        <v>78</v>
      </c>
      <c r="E13" s="230">
        <v>0</v>
      </c>
      <c r="F13" s="232">
        <v>0</v>
      </c>
      <c r="G13" s="232">
        <v>0</v>
      </c>
      <c r="H13" s="232">
        <v>0</v>
      </c>
      <c r="I13" s="232">
        <v>0</v>
      </c>
      <c r="J13" s="230">
        <v>0</v>
      </c>
      <c r="K13" s="230">
        <v>78</v>
      </c>
      <c r="L13" s="132"/>
    </row>
    <row r="14" spans="1:12" ht="27" customHeight="1" x14ac:dyDescent="0.25">
      <c r="A14" s="145"/>
      <c r="B14" s="328" t="s">
        <v>2354</v>
      </c>
      <c r="C14" s="230">
        <v>0</v>
      </c>
      <c r="D14" s="230">
        <v>114</v>
      </c>
      <c r="E14" s="230">
        <v>0</v>
      </c>
      <c r="F14" s="232">
        <v>0</v>
      </c>
      <c r="G14" s="232">
        <v>0</v>
      </c>
      <c r="H14" s="232">
        <v>0</v>
      </c>
      <c r="I14" s="232">
        <v>0</v>
      </c>
      <c r="J14" s="230">
        <v>0</v>
      </c>
      <c r="K14" s="230">
        <v>114</v>
      </c>
      <c r="L14" s="132"/>
    </row>
    <row r="15" spans="1:12" ht="5.0999999999999996" customHeight="1" x14ac:dyDescent="0.25">
      <c r="A15" s="145"/>
      <c r="B15" s="135"/>
      <c r="C15" s="218"/>
      <c r="D15" s="219"/>
      <c r="E15" s="218"/>
      <c r="F15" s="219"/>
      <c r="G15" s="219"/>
      <c r="H15" s="219"/>
      <c r="I15" s="219"/>
      <c r="J15" s="218"/>
      <c r="K15" s="218"/>
      <c r="L15" s="132"/>
    </row>
    <row r="16" spans="1:12" x14ac:dyDescent="0.25">
      <c r="A16" s="145"/>
      <c r="B16" s="320" t="s">
        <v>1850</v>
      </c>
      <c r="C16" s="218"/>
      <c r="D16" s="219"/>
      <c r="E16" s="218"/>
      <c r="F16" s="219"/>
      <c r="G16" s="219"/>
      <c r="H16" s="219"/>
      <c r="I16" s="219"/>
      <c r="J16" s="218"/>
      <c r="K16" s="218"/>
      <c r="L16" s="132"/>
    </row>
    <row r="17" spans="1:12" x14ac:dyDescent="0.25">
      <c r="A17" s="145"/>
      <c r="B17" s="135"/>
      <c r="C17" s="218"/>
      <c r="D17" s="219"/>
      <c r="E17" s="218"/>
      <c r="F17" s="219"/>
      <c r="G17" s="219"/>
      <c r="H17" s="219"/>
      <c r="I17" s="219"/>
      <c r="J17" s="218"/>
      <c r="K17" s="218"/>
      <c r="L17" s="132"/>
    </row>
    <row r="18" spans="1:12" ht="14.4" x14ac:dyDescent="0.25">
      <c r="A18" s="145"/>
      <c r="B18" s="216"/>
      <c r="C18" s="108"/>
      <c r="D18" s="217"/>
      <c r="E18" s="108"/>
      <c r="F18" s="217"/>
      <c r="G18" s="217"/>
      <c r="H18" s="217"/>
      <c r="I18" s="217"/>
      <c r="J18" s="108"/>
      <c r="K18" s="108"/>
    </row>
    <row r="19" spans="1:12" ht="14.4" customHeight="1" thickBot="1" x14ac:dyDescent="0.3">
      <c r="A19" s="145"/>
      <c r="B19" s="805" t="s">
        <v>2359</v>
      </c>
      <c r="C19" s="805"/>
      <c r="D19" s="805"/>
      <c r="E19" s="805"/>
      <c r="F19" s="805"/>
      <c r="G19" s="805"/>
      <c r="H19" s="805"/>
      <c r="I19" s="805"/>
      <c r="J19" s="805"/>
      <c r="K19" s="805"/>
    </row>
    <row r="20" spans="1:12" ht="33" customHeight="1" x14ac:dyDescent="0.25">
      <c r="A20" s="145"/>
      <c r="B20" s="838" t="s">
        <v>2360</v>
      </c>
      <c r="C20" s="839"/>
      <c r="D20" s="839"/>
      <c r="E20" s="839"/>
      <c r="F20" s="839"/>
      <c r="G20" s="839"/>
      <c r="H20" s="839"/>
      <c r="I20" s="839"/>
      <c r="J20" s="839"/>
      <c r="K20" s="839"/>
    </row>
    <row r="21" spans="1:12" ht="20.399999999999999" x14ac:dyDescent="0.25">
      <c r="A21" s="145"/>
      <c r="B21" s="239" t="s">
        <v>1405</v>
      </c>
      <c r="C21" s="239" t="s">
        <v>1404</v>
      </c>
      <c r="D21" s="239" t="s">
        <v>1403</v>
      </c>
      <c r="E21" s="241" t="s">
        <v>1401</v>
      </c>
      <c r="F21" s="241" t="s">
        <v>1402</v>
      </c>
      <c r="H21" s="132"/>
    </row>
    <row r="22" spans="1:12" ht="33" customHeight="1" x14ac:dyDescent="0.25">
      <c r="A22" s="145"/>
      <c r="B22" s="836" t="s">
        <v>1406</v>
      </c>
      <c r="C22" s="842" t="s">
        <v>3990</v>
      </c>
      <c r="D22" s="842"/>
      <c r="E22" s="842"/>
      <c r="F22" s="842"/>
      <c r="H22" s="132"/>
    </row>
    <row r="23" spans="1:12" ht="33" customHeight="1" x14ac:dyDescent="0.25">
      <c r="A23" s="145"/>
      <c r="B23" s="836"/>
      <c r="C23" s="843" t="s">
        <v>3146</v>
      </c>
      <c r="D23" s="843"/>
      <c r="E23" s="843"/>
      <c r="F23" s="843"/>
      <c r="H23" s="132"/>
    </row>
    <row r="24" spans="1:12" ht="25.5" customHeight="1" x14ac:dyDescent="0.25">
      <c r="A24" s="145"/>
      <c r="B24" s="837"/>
      <c r="C24" s="168" t="s">
        <v>1284</v>
      </c>
      <c r="D24" s="168" t="s">
        <v>32</v>
      </c>
      <c r="E24" s="53" t="s">
        <v>1165</v>
      </c>
      <c r="F24" s="53" t="s">
        <v>1165</v>
      </c>
      <c r="H24" s="132"/>
    </row>
    <row r="25" spans="1:12" ht="33" customHeight="1" x14ac:dyDescent="0.25">
      <c r="A25" s="145"/>
      <c r="B25" s="837"/>
      <c r="C25" s="843" t="s">
        <v>3147</v>
      </c>
      <c r="D25" s="843"/>
      <c r="E25" s="843"/>
      <c r="F25" s="843"/>
      <c r="H25" s="132"/>
    </row>
    <row r="26" spans="1:12" ht="33" customHeight="1" x14ac:dyDescent="0.25">
      <c r="A26" s="145"/>
      <c r="B26" s="837"/>
      <c r="C26" s="844" t="s">
        <v>4071</v>
      </c>
      <c r="D26" s="845"/>
      <c r="E26" s="845"/>
      <c r="F26" s="846"/>
      <c r="H26" s="132"/>
    </row>
    <row r="27" spans="1:12" ht="33" customHeight="1" x14ac:dyDescent="0.25">
      <c r="A27" s="145"/>
      <c r="B27" s="837"/>
      <c r="C27" s="844" t="s">
        <v>4070</v>
      </c>
      <c r="D27" s="845"/>
      <c r="E27" s="845"/>
      <c r="F27" s="846"/>
      <c r="H27" s="132"/>
    </row>
    <row r="28" spans="1:12" ht="33" customHeight="1" x14ac:dyDescent="0.25">
      <c r="A28" s="145"/>
      <c r="B28" s="837"/>
      <c r="C28" s="844" t="s">
        <v>4068</v>
      </c>
      <c r="D28" s="845"/>
      <c r="E28" s="845"/>
      <c r="F28" s="846"/>
      <c r="H28" s="132"/>
    </row>
    <row r="29" spans="1:12" ht="33" customHeight="1" x14ac:dyDescent="0.25">
      <c r="A29" s="145"/>
      <c r="B29" s="837"/>
      <c r="C29" s="19" t="s">
        <v>219</v>
      </c>
      <c r="D29" s="19" t="s">
        <v>32</v>
      </c>
      <c r="E29" s="19" t="s">
        <v>1165</v>
      </c>
      <c r="F29" s="19" t="s">
        <v>1165</v>
      </c>
      <c r="H29" s="132"/>
    </row>
    <row r="30" spans="1:12" ht="33" customHeight="1" x14ac:dyDescent="0.25">
      <c r="A30" s="145"/>
      <c r="B30" s="837"/>
      <c r="C30" s="844" t="s">
        <v>4069</v>
      </c>
      <c r="D30" s="845"/>
      <c r="E30" s="845"/>
      <c r="F30" s="846"/>
      <c r="H30" s="132"/>
    </row>
    <row r="31" spans="1:12" ht="33" customHeight="1" x14ac:dyDescent="0.25">
      <c r="A31" s="145"/>
      <c r="B31" s="837"/>
      <c r="C31" s="843" t="s">
        <v>3149</v>
      </c>
      <c r="D31" s="843"/>
      <c r="E31" s="843"/>
      <c r="F31" s="843"/>
      <c r="H31" s="132"/>
    </row>
    <row r="32" spans="1:12" ht="23.85" customHeight="1" x14ac:dyDescent="0.25">
      <c r="A32" s="145"/>
      <c r="B32" s="240" t="s">
        <v>1400</v>
      </c>
      <c r="C32" s="830" t="s">
        <v>1334</v>
      </c>
      <c r="D32" s="840"/>
      <c r="E32" s="840"/>
      <c r="F32" s="841"/>
      <c r="H32" s="132"/>
    </row>
    <row r="33" spans="1:8" x14ac:dyDescent="0.25">
      <c r="A33" s="145"/>
      <c r="B33" s="158"/>
      <c r="C33" s="158"/>
      <c r="D33" s="158"/>
      <c r="E33" s="158"/>
      <c r="F33" s="158"/>
      <c r="H33" s="132"/>
    </row>
    <row r="34" spans="1:8" ht="20.399999999999999" x14ac:dyDescent="0.25">
      <c r="A34" s="145"/>
      <c r="B34" s="239" t="s">
        <v>1407</v>
      </c>
      <c r="C34" s="239" t="s">
        <v>1404</v>
      </c>
      <c r="D34" s="239" t="s">
        <v>1403</v>
      </c>
      <c r="E34" s="241" t="s">
        <v>1408</v>
      </c>
      <c r="F34" s="241" t="s">
        <v>1402</v>
      </c>
      <c r="H34" s="132"/>
    </row>
    <row r="35" spans="1:8" ht="30.6" customHeight="1" x14ac:dyDescent="0.25">
      <c r="A35" s="145"/>
      <c r="B35" s="242" t="s">
        <v>2364</v>
      </c>
      <c r="C35" s="833" t="s">
        <v>1335</v>
      </c>
      <c r="D35" s="834"/>
      <c r="E35" s="834"/>
      <c r="F35" s="835"/>
      <c r="H35" s="132"/>
    </row>
    <row r="36" spans="1:8" ht="29.1" customHeight="1" x14ac:dyDescent="0.25">
      <c r="A36" s="145"/>
      <c r="B36" s="240" t="s">
        <v>2365</v>
      </c>
      <c r="C36" s="830" t="s">
        <v>2373</v>
      </c>
      <c r="D36" s="831"/>
      <c r="E36" s="831"/>
      <c r="F36" s="832"/>
      <c r="H36" s="132"/>
    </row>
    <row r="37" spans="1:8" ht="34.35" customHeight="1" x14ac:dyDescent="0.25">
      <c r="A37" s="145"/>
      <c r="B37" s="240" t="s">
        <v>2366</v>
      </c>
      <c r="C37" s="830" t="s">
        <v>2370</v>
      </c>
      <c r="D37" s="831"/>
      <c r="E37" s="831"/>
      <c r="F37" s="832"/>
      <c r="H37" s="132"/>
    </row>
    <row r="38" spans="1:8" ht="36" customHeight="1" x14ac:dyDescent="0.25">
      <c r="A38" s="145"/>
      <c r="B38" s="240" t="s">
        <v>2367</v>
      </c>
      <c r="C38" s="830" t="s">
        <v>1843</v>
      </c>
      <c r="D38" s="831"/>
      <c r="E38" s="831"/>
      <c r="F38" s="832"/>
      <c r="H38" s="132"/>
    </row>
    <row r="39" spans="1:8" ht="31.35" customHeight="1" x14ac:dyDescent="0.25">
      <c r="B39" s="240" t="s">
        <v>2368</v>
      </c>
      <c r="C39" s="830" t="s">
        <v>2369</v>
      </c>
      <c r="D39" s="831"/>
      <c r="E39" s="831"/>
      <c r="F39" s="832"/>
    </row>
    <row r="40" spans="1:8" ht="30.6" customHeight="1" x14ac:dyDescent="0.25">
      <c r="B40" s="240" t="s">
        <v>1409</v>
      </c>
      <c r="C40" s="830" t="s">
        <v>1842</v>
      </c>
      <c r="D40" s="831"/>
      <c r="E40" s="831"/>
      <c r="F40" s="832"/>
    </row>
    <row r="41" spans="1:8" ht="32.85" customHeight="1" x14ac:dyDescent="0.25">
      <c r="B41" s="240" t="s">
        <v>2363</v>
      </c>
      <c r="C41" s="830" t="s">
        <v>2362</v>
      </c>
      <c r="D41" s="831"/>
      <c r="E41" s="831"/>
      <c r="F41" s="832"/>
    </row>
  </sheetData>
  <sheetProtection algorithmName="SHA-512" hashValue="rYcXZC318YvSvHiErDKc97NtSqcXzqlbkd7t7XMT8fwuwqHVJH1uiEvdbrgrvpEpNkDsUVxNxDgkKFf0OkqW5w==" saltValue="08TJIn0uhHYEmVIE+MLU+Q==" spinCount="100000" sheet="1" objects="1" scenarios="1" formatColumns="0" formatRows="0"/>
  <mergeCells count="21">
    <mergeCell ref="B1:E1"/>
    <mergeCell ref="B2:C2"/>
    <mergeCell ref="B19:K19"/>
    <mergeCell ref="B20:K20"/>
    <mergeCell ref="C41:F41"/>
    <mergeCell ref="C36:F36"/>
    <mergeCell ref="C32:F32"/>
    <mergeCell ref="C35:F35"/>
    <mergeCell ref="C37:F37"/>
    <mergeCell ref="C38:F38"/>
    <mergeCell ref="C39:F39"/>
    <mergeCell ref="C40:F40"/>
    <mergeCell ref="B22:B31"/>
    <mergeCell ref="C22:F22"/>
    <mergeCell ref="C23:F23"/>
    <mergeCell ref="C25:F25"/>
    <mergeCell ref="C26:F26"/>
    <mergeCell ref="C27:F27"/>
    <mergeCell ref="C28:F28"/>
    <mergeCell ref="C30:F30"/>
    <mergeCell ref="C31:F31"/>
  </mergeCells>
  <hyperlinks>
    <hyperlink ref="B2" location="Inhaltsverzeichnis!A1" display="zurück zum Inhaltsverzeichnis" xr:uid="{63F3B5D6-6917-4198-A31D-F06645A7563F}"/>
    <hyperlink ref="B2:C2" location="Inhaltsverzeichnis!A1" display="Inhaltsverzeichnis (Table of contents)" xr:uid="{7FCED07E-F7C8-4AFE-B751-D2C4995F02F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C84C4-F77A-4A94-974D-A250CEA26F4D}">
  <dimension ref="A1:L519"/>
  <sheetViews>
    <sheetView showGridLines="0" showRuler="0" zoomScaleNormal="100" zoomScaleSheetLayoutView="100" workbookViewId="0">
      <pane ySplit="3" topLeftCell="A4" activePane="bottomLeft" state="frozen"/>
      <selection pane="bottomLeft" activeCell="F1" sqref="F1"/>
    </sheetView>
  </sheetViews>
  <sheetFormatPr baseColWidth="10" defaultColWidth="9" defaultRowHeight="13.8" x14ac:dyDescent="0.25"/>
  <cols>
    <col min="1" max="1" width="1.88671875" style="136" customWidth="1"/>
    <col min="2" max="2" width="2.88671875" style="136" customWidth="1"/>
    <col min="3" max="3" width="35" style="136" customWidth="1"/>
    <col min="4" max="4" width="17.33203125" style="136" customWidth="1"/>
    <col min="5" max="5" width="56" style="136" customWidth="1"/>
    <col min="6" max="6" width="67" style="136" customWidth="1"/>
    <col min="7" max="7" width="30" style="136" customWidth="1"/>
    <col min="8" max="8" width="28.44140625" style="136" customWidth="1"/>
    <col min="9" max="9" width="12.33203125" style="136" customWidth="1"/>
    <col min="10" max="10" width="10.88671875" style="136" customWidth="1"/>
    <col min="11" max="11" width="9" style="136"/>
    <col min="12" max="12" width="37.6640625" style="136" customWidth="1"/>
    <col min="13" max="16384" width="9" style="136"/>
  </cols>
  <sheetData>
    <row r="1" spans="2:12" ht="27.6" customHeight="1" x14ac:dyDescent="0.25">
      <c r="B1" s="772" t="s">
        <v>4104</v>
      </c>
      <c r="C1" s="772"/>
      <c r="D1" s="772"/>
      <c r="E1" s="520"/>
      <c r="F1" s="520"/>
    </row>
    <row r="2" spans="2:12" s="290" customFormat="1" ht="20.25" customHeight="1" x14ac:dyDescent="0.3">
      <c r="B2" s="771" t="s">
        <v>1328</v>
      </c>
      <c r="C2" s="771"/>
      <c r="D2" s="771"/>
      <c r="E2" s="771"/>
      <c r="F2" s="771"/>
      <c r="G2" s="289"/>
      <c r="H2" s="289"/>
      <c r="I2" s="289"/>
    </row>
    <row r="3" spans="2:12" ht="2.25" customHeight="1" x14ac:dyDescent="0.25"/>
    <row r="4" spans="2:12" ht="11.25" customHeight="1" x14ac:dyDescent="0.25"/>
    <row r="5" spans="2:12" ht="21" customHeight="1" thickBot="1" x14ac:dyDescent="0.3">
      <c r="B5" s="805" t="s">
        <v>2117</v>
      </c>
      <c r="C5" s="805"/>
      <c r="D5" s="301"/>
      <c r="E5" s="301"/>
      <c r="F5" s="301"/>
      <c r="G5" s="301"/>
      <c r="H5" s="301"/>
      <c r="I5" s="259"/>
      <c r="J5" s="259"/>
    </row>
    <row r="6" spans="2:12" ht="9.9" customHeight="1" thickBot="1" x14ac:dyDescent="0.3">
      <c r="B6" s="158"/>
      <c r="C6" s="158"/>
      <c r="D6" s="158"/>
      <c r="E6" s="158"/>
      <c r="F6" s="158"/>
      <c r="H6" s="133"/>
    </row>
    <row r="7" spans="2:12" ht="24" customHeight="1" x14ac:dyDescent="0.25">
      <c r="B7" s="940"/>
      <c r="C7" s="937" t="s">
        <v>1404</v>
      </c>
      <c r="D7" s="937" t="s">
        <v>1403</v>
      </c>
      <c r="E7" s="937" t="s">
        <v>1401</v>
      </c>
      <c r="F7" s="937" t="s">
        <v>1402</v>
      </c>
      <c r="G7" s="937" t="s">
        <v>1592</v>
      </c>
      <c r="H7" s="937" t="s">
        <v>1593</v>
      </c>
      <c r="I7" s="937" t="s">
        <v>2101</v>
      </c>
      <c r="J7" s="939"/>
    </row>
    <row r="8" spans="2:12" ht="39.6" customHeight="1" thickBot="1" x14ac:dyDescent="0.35">
      <c r="B8" s="941"/>
      <c r="C8" s="938"/>
      <c r="D8" s="938"/>
      <c r="E8" s="938"/>
      <c r="F8" s="938"/>
      <c r="G8" s="938"/>
      <c r="H8" s="938"/>
      <c r="I8" s="327" t="s">
        <v>2100</v>
      </c>
      <c r="J8" s="347" t="s">
        <v>2099</v>
      </c>
      <c r="K8"/>
      <c r="L8"/>
    </row>
    <row r="9" spans="2:12" ht="112.5" customHeight="1" thickBot="1" x14ac:dyDescent="0.3">
      <c r="B9" s="560"/>
      <c r="C9" s="655" t="s">
        <v>2182</v>
      </c>
      <c r="D9" s="434" t="s">
        <v>3197</v>
      </c>
      <c r="E9" s="526" t="s">
        <v>3991</v>
      </c>
      <c r="F9" s="655" t="s">
        <v>2179</v>
      </c>
      <c r="G9" s="434" t="s">
        <v>2188</v>
      </c>
      <c r="H9" s="434" t="s">
        <v>2183</v>
      </c>
      <c r="I9" s="563" t="s">
        <v>1597</v>
      </c>
      <c r="J9" s="564" t="s">
        <v>1597</v>
      </c>
    </row>
    <row r="10" spans="2:12" ht="32.1" customHeight="1" x14ac:dyDescent="0.25">
      <c r="B10" s="1042"/>
      <c r="C10" s="359" t="s">
        <v>137</v>
      </c>
      <c r="D10" s="14" t="s">
        <v>46</v>
      </c>
      <c r="E10" s="654" t="s">
        <v>81</v>
      </c>
      <c r="F10" s="92" t="s">
        <v>1493</v>
      </c>
      <c r="G10" s="1044" t="s">
        <v>1494</v>
      </c>
      <c r="H10" s="1044" t="s">
        <v>1602</v>
      </c>
      <c r="I10" s="1045" t="s">
        <v>1597</v>
      </c>
      <c r="J10" s="1046" t="s">
        <v>1597</v>
      </c>
    </row>
    <row r="11" spans="2:12" ht="110.1" customHeight="1" thickBot="1" x14ac:dyDescent="0.3">
      <c r="B11" s="1043"/>
      <c r="C11" s="248" t="s">
        <v>143</v>
      </c>
      <c r="D11" s="22" t="s">
        <v>46</v>
      </c>
      <c r="E11" s="355" t="s">
        <v>1186</v>
      </c>
      <c r="F11" s="122" t="s">
        <v>2102</v>
      </c>
      <c r="G11" s="932"/>
      <c r="H11" s="932"/>
      <c r="I11" s="1016"/>
      <c r="J11" s="1019"/>
    </row>
    <row r="12" spans="2:12" ht="29.1" customHeight="1" x14ac:dyDescent="0.25">
      <c r="B12" s="1020"/>
      <c r="C12" s="352" t="s">
        <v>137</v>
      </c>
      <c r="D12" s="311" t="s">
        <v>46</v>
      </c>
      <c r="E12" s="353" t="s">
        <v>4667</v>
      </c>
      <c r="F12" s="354" t="s">
        <v>1495</v>
      </c>
      <c r="G12" s="1013" t="s">
        <v>1603</v>
      </c>
      <c r="H12" s="1013" t="s">
        <v>1604</v>
      </c>
      <c r="I12" s="1014" t="s">
        <v>1597</v>
      </c>
      <c r="J12" s="1017" t="s">
        <v>1597</v>
      </c>
    </row>
    <row r="13" spans="2:12" ht="94.5" customHeight="1" thickBot="1" x14ac:dyDescent="0.3">
      <c r="B13" s="943"/>
      <c r="C13" s="361" t="s">
        <v>147</v>
      </c>
      <c r="D13" s="361" t="s">
        <v>107</v>
      </c>
      <c r="E13" s="367" t="s">
        <v>1594</v>
      </c>
      <c r="F13" s="351" t="s">
        <v>2102</v>
      </c>
      <c r="G13" s="927"/>
      <c r="H13" s="927"/>
      <c r="I13" s="1023"/>
      <c r="J13" s="1024"/>
    </row>
    <row r="14" spans="2:12" ht="63" customHeight="1" x14ac:dyDescent="0.25">
      <c r="B14" s="881"/>
      <c r="C14" s="372" t="s">
        <v>1185</v>
      </c>
      <c r="D14" s="374" t="s">
        <v>107</v>
      </c>
      <c r="E14" s="374" t="s">
        <v>1187</v>
      </c>
      <c r="F14" s="374" t="s">
        <v>4708</v>
      </c>
      <c r="G14" s="891" t="s">
        <v>4665</v>
      </c>
      <c r="H14" s="884" t="s">
        <v>4666</v>
      </c>
      <c r="I14" s="884" t="s">
        <v>1597</v>
      </c>
      <c r="J14" s="887" t="s">
        <v>1597</v>
      </c>
    </row>
    <row r="15" spans="2:12" ht="37.35" customHeight="1" x14ac:dyDescent="0.25">
      <c r="B15" s="898"/>
      <c r="C15" s="169" t="s">
        <v>137</v>
      </c>
      <c r="D15" s="7" t="s">
        <v>46</v>
      </c>
      <c r="E15" s="236" t="s">
        <v>4667</v>
      </c>
      <c r="F15" s="53" t="s">
        <v>2179</v>
      </c>
      <c r="G15" s="904"/>
      <c r="H15" s="905"/>
      <c r="I15" s="905"/>
      <c r="J15" s="900"/>
    </row>
    <row r="16" spans="2:12" ht="100.35" customHeight="1" x14ac:dyDescent="0.25">
      <c r="B16" s="882"/>
      <c r="C16" s="53" t="s">
        <v>143</v>
      </c>
      <c r="D16" s="53" t="s">
        <v>107</v>
      </c>
      <c r="E16" s="236" t="s">
        <v>1186</v>
      </c>
      <c r="F16" s="53" t="s">
        <v>2179</v>
      </c>
      <c r="G16" s="896"/>
      <c r="H16" s="885"/>
      <c r="I16" s="885"/>
      <c r="J16" s="888"/>
    </row>
    <row r="17" spans="2:10" ht="102" customHeight="1" thickBot="1" x14ac:dyDescent="0.3">
      <c r="B17" s="883"/>
      <c r="C17" s="248" t="s">
        <v>147</v>
      </c>
      <c r="D17" s="248" t="s">
        <v>107</v>
      </c>
      <c r="E17" s="384" t="s">
        <v>1594</v>
      </c>
      <c r="F17" s="248" t="s">
        <v>2179</v>
      </c>
      <c r="G17" s="897"/>
      <c r="H17" s="886"/>
      <c r="I17" s="886"/>
      <c r="J17" s="889"/>
    </row>
    <row r="18" spans="2:10" ht="62.4" customHeight="1" thickBot="1" x14ac:dyDescent="0.3">
      <c r="B18" s="657"/>
      <c r="C18" s="658" t="s">
        <v>1111</v>
      </c>
      <c r="D18" s="653" t="s">
        <v>156</v>
      </c>
      <c r="E18" s="68" t="s">
        <v>14</v>
      </c>
      <c r="F18" s="656" t="s">
        <v>2179</v>
      </c>
      <c r="G18" s="653" t="s">
        <v>2177</v>
      </c>
      <c r="H18" s="653" t="s">
        <v>2178</v>
      </c>
      <c r="I18" s="651" t="s">
        <v>1597</v>
      </c>
      <c r="J18" s="652" t="s">
        <v>1597</v>
      </c>
    </row>
    <row r="19" spans="2:10" ht="49.35" customHeight="1" x14ac:dyDescent="0.25">
      <c r="B19" s="881"/>
      <c r="C19" s="377" t="s">
        <v>1185</v>
      </c>
      <c r="D19" s="349" t="s">
        <v>107</v>
      </c>
      <c r="E19" s="349" t="s">
        <v>1187</v>
      </c>
      <c r="F19" s="349" t="s">
        <v>2215</v>
      </c>
      <c r="G19" s="879" t="s">
        <v>2180</v>
      </c>
      <c r="H19" s="879" t="s">
        <v>2181</v>
      </c>
      <c r="I19" s="864" t="s">
        <v>1597</v>
      </c>
      <c r="J19" s="903" t="s">
        <v>1597</v>
      </c>
    </row>
    <row r="20" spans="2:10" ht="62.4" customHeight="1" thickBot="1" x14ac:dyDescent="0.3">
      <c r="B20" s="883"/>
      <c r="C20" s="248" t="s">
        <v>1284</v>
      </c>
      <c r="D20" s="22" t="s">
        <v>32</v>
      </c>
      <c r="E20" s="23" t="s">
        <v>1165</v>
      </c>
      <c r="F20" s="248" t="s">
        <v>2179</v>
      </c>
      <c r="G20" s="1000"/>
      <c r="H20" s="1000"/>
      <c r="I20" s="866"/>
      <c r="J20" s="911"/>
    </row>
    <row r="21" spans="2:10" ht="62.4" customHeight="1" x14ac:dyDescent="0.25">
      <c r="B21" s="881"/>
      <c r="C21" s="377" t="s">
        <v>1185</v>
      </c>
      <c r="D21" s="349" t="s">
        <v>107</v>
      </c>
      <c r="E21" s="349" t="s">
        <v>1187</v>
      </c>
      <c r="F21" s="349" t="s">
        <v>2318</v>
      </c>
      <c r="G21" s="879" t="s">
        <v>4602</v>
      </c>
      <c r="H21" s="879" t="s">
        <v>4603</v>
      </c>
      <c r="I21" s="1029" t="s">
        <v>1597</v>
      </c>
      <c r="J21" s="903" t="s">
        <v>1597</v>
      </c>
    </row>
    <row r="22" spans="2:10" ht="35.1" customHeight="1" x14ac:dyDescent="0.25">
      <c r="B22" s="1031"/>
      <c r="C22" s="716" t="s">
        <v>4709</v>
      </c>
      <c r="D22" s="786"/>
      <c r="E22" s="786"/>
      <c r="F22" s="787"/>
      <c r="G22" s="880"/>
      <c r="H22" s="880"/>
      <c r="I22" s="1030"/>
      <c r="J22" s="910"/>
    </row>
    <row r="23" spans="2:10" ht="134.1" customHeight="1" x14ac:dyDescent="0.25">
      <c r="B23" s="1031"/>
      <c r="C23" s="203" t="s">
        <v>608</v>
      </c>
      <c r="D23" s="53" t="s">
        <v>46</v>
      </c>
      <c r="E23" s="14" t="s">
        <v>609</v>
      </c>
      <c r="F23" s="361" t="s">
        <v>2179</v>
      </c>
      <c r="G23" s="880"/>
      <c r="H23" s="880"/>
      <c r="I23" s="1030"/>
      <c r="J23" s="910"/>
    </row>
    <row r="24" spans="2:10" ht="62.4" customHeight="1" thickBot="1" x14ac:dyDescent="0.3">
      <c r="B24" s="890"/>
      <c r="C24" s="361" t="s">
        <v>616</v>
      </c>
      <c r="D24" s="18" t="s">
        <v>32</v>
      </c>
      <c r="E24" s="33" t="s">
        <v>1165</v>
      </c>
      <c r="F24" s="361" t="s">
        <v>2179</v>
      </c>
      <c r="G24" s="880"/>
      <c r="H24" s="880"/>
      <c r="I24" s="1030"/>
      <c r="J24" s="910"/>
    </row>
    <row r="25" spans="2:10" ht="62.4" customHeight="1" x14ac:dyDescent="0.25">
      <c r="B25" s="881"/>
      <c r="C25" s="377" t="s">
        <v>1185</v>
      </c>
      <c r="D25" s="349" t="s">
        <v>107</v>
      </c>
      <c r="E25" s="349" t="s">
        <v>1187</v>
      </c>
      <c r="F25" s="349" t="s">
        <v>2318</v>
      </c>
      <c r="G25" s="879" t="s">
        <v>2186</v>
      </c>
      <c r="H25" s="879" t="s">
        <v>2187</v>
      </c>
      <c r="I25" s="1029" t="s">
        <v>1597</v>
      </c>
      <c r="J25" s="903" t="s">
        <v>1597</v>
      </c>
    </row>
    <row r="26" spans="2:10" ht="35.1" customHeight="1" x14ac:dyDescent="0.25">
      <c r="B26" s="1031"/>
      <c r="C26" s="716" t="s">
        <v>3875</v>
      </c>
      <c r="D26" s="786"/>
      <c r="E26" s="786"/>
      <c r="F26" s="787"/>
      <c r="G26" s="880"/>
      <c r="H26" s="880"/>
      <c r="I26" s="1030"/>
      <c r="J26" s="910"/>
    </row>
    <row r="27" spans="2:10" ht="134.1" customHeight="1" x14ac:dyDescent="0.25">
      <c r="B27" s="1031"/>
      <c r="C27" s="203" t="s">
        <v>608</v>
      </c>
      <c r="D27" s="53" t="s">
        <v>46</v>
      </c>
      <c r="E27" s="14" t="s">
        <v>609</v>
      </c>
      <c r="F27" s="14" t="s">
        <v>609</v>
      </c>
      <c r="G27" s="880"/>
      <c r="H27" s="880"/>
      <c r="I27" s="1030"/>
      <c r="J27" s="910"/>
    </row>
    <row r="28" spans="2:10" ht="62.4" customHeight="1" thickBot="1" x14ac:dyDescent="0.3">
      <c r="B28" s="890"/>
      <c r="C28" s="361" t="s">
        <v>616</v>
      </c>
      <c r="D28" s="18" t="s">
        <v>32</v>
      </c>
      <c r="E28" s="33" t="s">
        <v>1165</v>
      </c>
      <c r="F28" s="361" t="s">
        <v>2179</v>
      </c>
      <c r="G28" s="880"/>
      <c r="H28" s="880"/>
      <c r="I28" s="1030"/>
      <c r="J28" s="910"/>
    </row>
    <row r="29" spans="2:10" ht="62.4" customHeight="1" x14ac:dyDescent="0.25">
      <c r="B29" s="881"/>
      <c r="C29" s="377" t="s">
        <v>1185</v>
      </c>
      <c r="D29" s="349" t="s">
        <v>107</v>
      </c>
      <c r="E29" s="349" t="s">
        <v>1187</v>
      </c>
      <c r="F29" s="349" t="s">
        <v>2318</v>
      </c>
      <c r="G29" s="879" t="s">
        <v>2184</v>
      </c>
      <c r="H29" s="879" t="s">
        <v>2185</v>
      </c>
      <c r="I29" s="1029" t="s">
        <v>1597</v>
      </c>
      <c r="J29" s="903" t="s">
        <v>1597</v>
      </c>
    </row>
    <row r="30" spans="2:10" ht="35.1" customHeight="1" x14ac:dyDescent="0.25">
      <c r="B30" s="1031"/>
      <c r="C30" s="716" t="s">
        <v>3875</v>
      </c>
      <c r="D30" s="786"/>
      <c r="E30" s="786"/>
      <c r="F30" s="787"/>
      <c r="G30" s="880"/>
      <c r="H30" s="880"/>
      <c r="I30" s="1030"/>
      <c r="J30" s="910"/>
    </row>
    <row r="31" spans="2:10" ht="134.1" customHeight="1" x14ac:dyDescent="0.25">
      <c r="B31" s="1031"/>
      <c r="C31" s="203" t="s">
        <v>608</v>
      </c>
      <c r="D31" s="53" t="s">
        <v>46</v>
      </c>
      <c r="E31" s="14" t="s">
        <v>609</v>
      </c>
      <c r="F31" s="361" t="s">
        <v>2179</v>
      </c>
      <c r="G31" s="880"/>
      <c r="H31" s="880"/>
      <c r="I31" s="1030"/>
      <c r="J31" s="910"/>
    </row>
    <row r="32" spans="2:10" ht="62.4" customHeight="1" thickBot="1" x14ac:dyDescent="0.3">
      <c r="B32" s="890"/>
      <c r="C32" s="361" t="s">
        <v>616</v>
      </c>
      <c r="D32" s="18" t="s">
        <v>32</v>
      </c>
      <c r="E32" s="33" t="s">
        <v>1165</v>
      </c>
      <c r="F32" s="367" t="s">
        <v>1165</v>
      </c>
      <c r="G32" s="880"/>
      <c r="H32" s="880"/>
      <c r="I32" s="1030"/>
      <c r="J32" s="910"/>
    </row>
    <row r="33" spans="2:10" ht="91.5" customHeight="1" x14ac:dyDescent="0.25">
      <c r="B33" s="552"/>
      <c r="C33" s="377" t="s">
        <v>123</v>
      </c>
      <c r="D33" s="349" t="s">
        <v>46</v>
      </c>
      <c r="E33" s="349" t="s">
        <v>124</v>
      </c>
      <c r="F33" s="349" t="s">
        <v>1113</v>
      </c>
      <c r="G33" s="879" t="s">
        <v>4088</v>
      </c>
      <c r="H33" s="879" t="s">
        <v>4089</v>
      </c>
      <c r="I33" s="864" t="s">
        <v>1597</v>
      </c>
      <c r="J33" s="870" t="s">
        <v>1597</v>
      </c>
    </row>
    <row r="34" spans="2:10" ht="91.5" customHeight="1" x14ac:dyDescent="0.25">
      <c r="B34" s="698"/>
      <c r="C34" s="668" t="s">
        <v>1185</v>
      </c>
      <c r="D34" s="669" t="s">
        <v>107</v>
      </c>
      <c r="E34" s="669" t="s">
        <v>1187</v>
      </c>
      <c r="F34" s="669" t="s">
        <v>4719</v>
      </c>
      <c r="G34" s="880"/>
      <c r="H34" s="880"/>
      <c r="I34" s="865"/>
      <c r="J34" s="871"/>
    </row>
    <row r="35" spans="2:10" ht="91.5" customHeight="1" x14ac:dyDescent="0.25">
      <c r="B35" s="553"/>
      <c r="C35" s="7" t="s">
        <v>3173</v>
      </c>
      <c r="D35" s="53" t="s">
        <v>3142</v>
      </c>
      <c r="E35" s="19" t="s">
        <v>3143</v>
      </c>
      <c r="F35" s="7" t="s">
        <v>4090</v>
      </c>
      <c r="G35" s="880"/>
      <c r="H35" s="880"/>
      <c r="I35" s="865"/>
      <c r="J35" s="871"/>
    </row>
    <row r="36" spans="2:10" ht="32.25" customHeight="1" x14ac:dyDescent="0.25">
      <c r="B36" s="890"/>
      <c r="C36" s="806" t="s">
        <v>4148</v>
      </c>
      <c r="D36" s="806"/>
      <c r="E36" s="806"/>
      <c r="F36" s="806" t="s">
        <v>4149</v>
      </c>
      <c r="G36" s="880"/>
      <c r="H36" s="880"/>
      <c r="I36" s="865"/>
      <c r="J36" s="871"/>
    </row>
    <row r="37" spans="2:10" ht="91.5" customHeight="1" thickBot="1" x14ac:dyDescent="0.3">
      <c r="B37" s="1031"/>
      <c r="C37" s="360" t="s">
        <v>4150</v>
      </c>
      <c r="D37" s="361" t="s">
        <v>46</v>
      </c>
      <c r="E37" s="361" t="s">
        <v>4087</v>
      </c>
      <c r="F37" s="878"/>
      <c r="G37" s="880"/>
      <c r="H37" s="880"/>
      <c r="I37" s="865"/>
      <c r="J37" s="871"/>
    </row>
    <row r="38" spans="2:10" ht="91.5" hidden="1" customHeight="1" x14ac:dyDescent="0.25">
      <c r="B38" s="552"/>
      <c r="C38" s="377" t="s">
        <v>123</v>
      </c>
      <c r="D38" s="349" t="s">
        <v>46</v>
      </c>
      <c r="E38" s="349" t="s">
        <v>124</v>
      </c>
      <c r="F38" s="349" t="s">
        <v>1113</v>
      </c>
      <c r="G38" s="864" t="s">
        <v>4100</v>
      </c>
      <c r="H38" s="864" t="s">
        <v>4101</v>
      </c>
      <c r="I38" s="864" t="s">
        <v>1597</v>
      </c>
      <c r="J38" s="870" t="s">
        <v>1597</v>
      </c>
    </row>
    <row r="39" spans="2:10" ht="91.5" hidden="1" customHeight="1" x14ac:dyDescent="0.25">
      <c r="B39" s="553"/>
      <c r="C39" s="169" t="s">
        <v>1185</v>
      </c>
      <c r="D39" s="53" t="s">
        <v>107</v>
      </c>
      <c r="E39" s="53" t="s">
        <v>1187</v>
      </c>
      <c r="F39" s="53" t="s">
        <v>4147</v>
      </c>
      <c r="G39" s="865"/>
      <c r="H39" s="865"/>
      <c r="I39" s="865"/>
      <c r="J39" s="871"/>
    </row>
    <row r="40" spans="2:10" ht="91.5" hidden="1" customHeight="1" x14ac:dyDescent="0.25">
      <c r="B40" s="553"/>
      <c r="C40" s="7" t="s">
        <v>3173</v>
      </c>
      <c r="D40" s="53" t="s">
        <v>3142</v>
      </c>
      <c r="E40" s="19" t="s">
        <v>3143</v>
      </c>
      <c r="F40" s="7" t="s">
        <v>4090</v>
      </c>
      <c r="G40" s="865"/>
      <c r="H40" s="865"/>
      <c r="I40" s="865"/>
      <c r="J40" s="871"/>
    </row>
    <row r="41" spans="2:10" ht="33" hidden="1" customHeight="1" x14ac:dyDescent="0.25">
      <c r="B41" s="890"/>
      <c r="C41" s="776" t="s">
        <v>4151</v>
      </c>
      <c r="D41" s="777"/>
      <c r="E41" s="777"/>
      <c r="F41" s="778"/>
      <c r="G41" s="865"/>
      <c r="H41" s="865"/>
      <c r="I41" s="865"/>
      <c r="J41" s="871"/>
    </row>
    <row r="42" spans="2:10" ht="81" hidden="1" customHeight="1" x14ac:dyDescent="0.25">
      <c r="B42" s="898"/>
      <c r="C42" s="169" t="s">
        <v>448</v>
      </c>
      <c r="D42" s="53" t="s">
        <v>107</v>
      </c>
      <c r="E42" s="53" t="s">
        <v>4091</v>
      </c>
      <c r="F42" s="53" t="s">
        <v>4092</v>
      </c>
      <c r="G42" s="865"/>
      <c r="H42" s="865"/>
      <c r="I42" s="865"/>
      <c r="J42" s="871"/>
    </row>
    <row r="43" spans="2:10" ht="197.25" hidden="1" customHeight="1" thickBot="1" x14ac:dyDescent="0.3">
      <c r="B43" s="554"/>
      <c r="C43" s="360" t="s">
        <v>1236</v>
      </c>
      <c r="D43" s="361" t="s">
        <v>46</v>
      </c>
      <c r="E43" s="361" t="s">
        <v>1235</v>
      </c>
      <c r="F43" s="361" t="s">
        <v>2179</v>
      </c>
      <c r="G43" s="865"/>
      <c r="H43" s="865"/>
      <c r="I43" s="865"/>
      <c r="J43" s="871"/>
    </row>
    <row r="44" spans="2:10" ht="80.25" customHeight="1" x14ac:dyDescent="0.25">
      <c r="B44" s="552"/>
      <c r="C44" s="377" t="s">
        <v>123</v>
      </c>
      <c r="D44" s="349" t="s">
        <v>46</v>
      </c>
      <c r="E44" s="349" t="s">
        <v>124</v>
      </c>
      <c r="F44" s="349" t="s">
        <v>1113</v>
      </c>
      <c r="G44" s="864" t="s">
        <v>4102</v>
      </c>
      <c r="H44" s="864" t="s">
        <v>4095</v>
      </c>
      <c r="I44" s="864" t="s">
        <v>1597</v>
      </c>
      <c r="J44" s="870" t="s">
        <v>1597</v>
      </c>
    </row>
    <row r="45" spans="2:10" ht="80.25" customHeight="1" x14ac:dyDescent="0.25">
      <c r="B45" s="553"/>
      <c r="C45" s="169" t="s">
        <v>1185</v>
      </c>
      <c r="D45" s="53" t="s">
        <v>107</v>
      </c>
      <c r="E45" s="53" t="s">
        <v>1187</v>
      </c>
      <c r="F45" s="53" t="s">
        <v>4147</v>
      </c>
      <c r="G45" s="865"/>
      <c r="H45" s="865"/>
      <c r="I45" s="865"/>
      <c r="J45" s="871"/>
    </row>
    <row r="46" spans="2:10" ht="81" customHeight="1" x14ac:dyDescent="0.25">
      <c r="B46" s="553"/>
      <c r="C46" s="7" t="s">
        <v>3173</v>
      </c>
      <c r="D46" s="53" t="s">
        <v>3142</v>
      </c>
      <c r="E46" s="19" t="s">
        <v>3143</v>
      </c>
      <c r="F46" s="7" t="s">
        <v>4090</v>
      </c>
      <c r="G46" s="865"/>
      <c r="H46" s="865"/>
      <c r="I46" s="865"/>
      <c r="J46" s="871"/>
    </row>
    <row r="47" spans="2:10" ht="33" customHeight="1" x14ac:dyDescent="0.25">
      <c r="B47" s="873"/>
      <c r="C47" s="809" t="s">
        <v>4145</v>
      </c>
      <c r="D47" s="810"/>
      <c r="E47" s="810"/>
      <c r="F47" s="810"/>
      <c r="G47" s="865"/>
      <c r="H47" s="865"/>
      <c r="I47" s="865"/>
      <c r="J47" s="871"/>
    </row>
    <row r="48" spans="2:10" ht="24" customHeight="1" x14ac:dyDescent="0.25">
      <c r="B48" s="873"/>
      <c r="C48" s="53" t="s">
        <v>1112</v>
      </c>
      <c r="D48" s="53" t="s">
        <v>32</v>
      </c>
      <c r="E48" s="169" t="s">
        <v>1165</v>
      </c>
      <c r="F48" s="169" t="s">
        <v>1165</v>
      </c>
      <c r="G48" s="865"/>
      <c r="H48" s="865"/>
      <c r="I48" s="865"/>
      <c r="J48" s="871"/>
    </row>
    <row r="49" spans="2:10" ht="81" customHeight="1" x14ac:dyDescent="0.25">
      <c r="B49" s="873"/>
      <c r="C49" s="53" t="s">
        <v>448</v>
      </c>
      <c r="D49" s="53" t="s">
        <v>107</v>
      </c>
      <c r="E49" s="53" t="s">
        <v>4091</v>
      </c>
      <c r="F49" s="7" t="s">
        <v>3989</v>
      </c>
      <c r="G49" s="865"/>
      <c r="H49" s="865"/>
      <c r="I49" s="865"/>
      <c r="J49" s="871"/>
    </row>
    <row r="50" spans="2:10" ht="33" customHeight="1" x14ac:dyDescent="0.25">
      <c r="B50" s="1032"/>
      <c r="C50" s="809" t="s">
        <v>4152</v>
      </c>
      <c r="D50" s="810"/>
      <c r="E50" s="810"/>
      <c r="F50" s="810"/>
      <c r="G50" s="865"/>
      <c r="H50" s="865"/>
      <c r="I50" s="865"/>
      <c r="J50" s="871"/>
    </row>
    <row r="51" spans="2:10" ht="22.5" customHeight="1" x14ac:dyDescent="0.25">
      <c r="B51" s="1032"/>
      <c r="C51" s="53" t="s">
        <v>478</v>
      </c>
      <c r="D51" s="53" t="s">
        <v>32</v>
      </c>
      <c r="E51" s="169" t="s">
        <v>1165</v>
      </c>
      <c r="F51" s="169" t="s">
        <v>1165</v>
      </c>
      <c r="G51" s="865"/>
      <c r="H51" s="865"/>
      <c r="I51" s="865"/>
      <c r="J51" s="871"/>
    </row>
    <row r="52" spans="2:10" ht="81" customHeight="1" x14ac:dyDescent="0.25">
      <c r="B52" s="1032"/>
      <c r="C52" s="53" t="s">
        <v>513</v>
      </c>
      <c r="D52" s="53" t="s">
        <v>46</v>
      </c>
      <c r="E52" s="53" t="s">
        <v>514</v>
      </c>
      <c r="F52" s="53" t="s">
        <v>1118</v>
      </c>
      <c r="G52" s="865"/>
      <c r="H52" s="865"/>
      <c r="I52" s="865"/>
      <c r="J52" s="871"/>
    </row>
    <row r="53" spans="2:10" ht="33" customHeight="1" x14ac:dyDescent="0.25">
      <c r="B53" s="1032"/>
      <c r="C53" s="809" t="s">
        <v>4153</v>
      </c>
      <c r="D53" s="810"/>
      <c r="E53" s="810"/>
      <c r="F53" s="810"/>
      <c r="G53" s="865"/>
      <c r="H53" s="865"/>
      <c r="I53" s="865"/>
      <c r="J53" s="871"/>
    </row>
    <row r="54" spans="2:10" ht="33.75" customHeight="1" x14ac:dyDescent="0.25">
      <c r="B54" s="1032"/>
      <c r="C54" s="809" t="s">
        <v>4154</v>
      </c>
      <c r="D54" s="810"/>
      <c r="E54" s="810"/>
      <c r="F54" s="810"/>
      <c r="G54" s="865"/>
      <c r="H54" s="865"/>
      <c r="I54" s="865"/>
      <c r="J54" s="871"/>
    </row>
    <row r="55" spans="2:10" ht="22.5" customHeight="1" x14ac:dyDescent="0.25">
      <c r="B55" s="1032"/>
      <c r="C55" s="53" t="s">
        <v>547</v>
      </c>
      <c r="D55" s="53" t="s">
        <v>32</v>
      </c>
      <c r="E55" s="169" t="s">
        <v>1165</v>
      </c>
      <c r="F55" s="169" t="s">
        <v>1165</v>
      </c>
      <c r="G55" s="865"/>
      <c r="H55" s="865"/>
      <c r="I55" s="865"/>
      <c r="J55" s="871"/>
    </row>
    <row r="56" spans="2:10" ht="57.75" customHeight="1" x14ac:dyDescent="0.25">
      <c r="B56" s="1032"/>
      <c r="C56" s="53" t="s">
        <v>567</v>
      </c>
      <c r="D56" s="53" t="s">
        <v>46</v>
      </c>
      <c r="E56" s="53" t="s">
        <v>568</v>
      </c>
      <c r="F56" s="53" t="s">
        <v>1118</v>
      </c>
      <c r="G56" s="865"/>
      <c r="H56" s="865"/>
      <c r="I56" s="865"/>
      <c r="J56" s="871"/>
    </row>
    <row r="57" spans="2:10" ht="199.5" customHeight="1" thickBot="1" x14ac:dyDescent="0.3">
      <c r="B57" s="555"/>
      <c r="C57" s="364" t="s">
        <v>1236</v>
      </c>
      <c r="D57" s="248" t="s">
        <v>46</v>
      </c>
      <c r="E57" s="248" t="s">
        <v>1235</v>
      </c>
      <c r="F57" s="248" t="s">
        <v>2179</v>
      </c>
      <c r="G57" s="866"/>
      <c r="H57" s="866"/>
      <c r="I57" s="866"/>
      <c r="J57" s="872"/>
    </row>
    <row r="58" spans="2:10" ht="81" customHeight="1" x14ac:dyDescent="0.25">
      <c r="B58" s="552"/>
      <c r="C58" s="377" t="s">
        <v>123</v>
      </c>
      <c r="D58" s="349" t="s">
        <v>46</v>
      </c>
      <c r="E58" s="349" t="s">
        <v>124</v>
      </c>
      <c r="F58" s="349" t="s">
        <v>1113</v>
      </c>
      <c r="G58" s="864" t="s">
        <v>4103</v>
      </c>
      <c r="H58" s="864" t="s">
        <v>4094</v>
      </c>
      <c r="I58" s="864" t="s">
        <v>1597</v>
      </c>
      <c r="J58" s="870" t="s">
        <v>1597</v>
      </c>
    </row>
    <row r="59" spans="2:10" ht="81" customHeight="1" x14ac:dyDescent="0.25">
      <c r="B59" s="553"/>
      <c r="C59" s="169" t="s">
        <v>1185</v>
      </c>
      <c r="D59" s="53" t="s">
        <v>107</v>
      </c>
      <c r="E59" s="53" t="s">
        <v>1187</v>
      </c>
      <c r="F59" s="53" t="s">
        <v>4147</v>
      </c>
      <c r="G59" s="865"/>
      <c r="H59" s="865"/>
      <c r="I59" s="865"/>
      <c r="J59" s="871"/>
    </row>
    <row r="60" spans="2:10" ht="81" customHeight="1" x14ac:dyDescent="0.25">
      <c r="B60" s="553"/>
      <c r="C60" s="7" t="s">
        <v>3173</v>
      </c>
      <c r="D60" s="53" t="s">
        <v>3142</v>
      </c>
      <c r="E60" s="19" t="s">
        <v>3143</v>
      </c>
      <c r="F60" s="7" t="s">
        <v>4090</v>
      </c>
      <c r="G60" s="865"/>
      <c r="H60" s="865"/>
      <c r="I60" s="865"/>
      <c r="J60" s="871"/>
    </row>
    <row r="61" spans="2:10" ht="33" customHeight="1" x14ac:dyDescent="0.25">
      <c r="B61" s="873"/>
      <c r="C61" s="809" t="s">
        <v>4145</v>
      </c>
      <c r="D61" s="810"/>
      <c r="E61" s="810"/>
      <c r="F61" s="810"/>
      <c r="G61" s="865"/>
      <c r="H61" s="865"/>
      <c r="I61" s="865"/>
      <c r="J61" s="871"/>
    </row>
    <row r="62" spans="2:10" ht="24" customHeight="1" x14ac:dyDescent="0.25">
      <c r="B62" s="873"/>
      <c r="C62" s="53" t="s">
        <v>1112</v>
      </c>
      <c r="D62" s="53" t="s">
        <v>32</v>
      </c>
      <c r="E62" s="169" t="s">
        <v>1165</v>
      </c>
      <c r="F62" s="169" t="s">
        <v>1165</v>
      </c>
      <c r="G62" s="865"/>
      <c r="H62" s="865"/>
      <c r="I62" s="865"/>
      <c r="J62" s="871"/>
    </row>
    <row r="63" spans="2:10" ht="81" customHeight="1" x14ac:dyDescent="0.25">
      <c r="B63" s="873"/>
      <c r="C63" s="53" t="s">
        <v>448</v>
      </c>
      <c r="D63" s="53" t="s">
        <v>107</v>
      </c>
      <c r="E63" s="53" t="s">
        <v>4091</v>
      </c>
      <c r="F63" s="7" t="s">
        <v>3989</v>
      </c>
      <c r="G63" s="865"/>
      <c r="H63" s="865"/>
      <c r="I63" s="865"/>
      <c r="J63" s="871"/>
    </row>
    <row r="64" spans="2:10" ht="33" customHeight="1" x14ac:dyDescent="0.25">
      <c r="B64" s="876"/>
      <c r="C64" s="806" t="s">
        <v>4093</v>
      </c>
      <c r="D64" s="807"/>
      <c r="E64" s="807"/>
      <c r="F64" s="807"/>
      <c r="G64" s="865"/>
      <c r="H64" s="865"/>
      <c r="I64" s="865"/>
      <c r="J64" s="871"/>
    </row>
    <row r="65" spans="2:10" ht="81" customHeight="1" x14ac:dyDescent="0.25">
      <c r="B65" s="877"/>
      <c r="C65" s="7" t="s">
        <v>513</v>
      </c>
      <c r="D65" s="53" t="s">
        <v>46</v>
      </c>
      <c r="E65" s="7" t="s">
        <v>514</v>
      </c>
      <c r="F65" s="7" t="s">
        <v>4155</v>
      </c>
      <c r="G65" s="865"/>
      <c r="H65" s="865"/>
      <c r="I65" s="865"/>
      <c r="J65" s="871"/>
    </row>
    <row r="66" spans="2:10" ht="33" customHeight="1" x14ac:dyDescent="0.25">
      <c r="B66" s="876"/>
      <c r="C66" s="806" t="s">
        <v>4156</v>
      </c>
      <c r="D66" s="807"/>
      <c r="E66" s="807"/>
      <c r="F66" s="807"/>
      <c r="G66" s="865"/>
      <c r="H66" s="865"/>
      <c r="I66" s="865"/>
      <c r="J66" s="871"/>
    </row>
    <row r="67" spans="2:10" ht="81" customHeight="1" x14ac:dyDescent="0.25">
      <c r="B67" s="877"/>
      <c r="C67" s="7" t="s">
        <v>567</v>
      </c>
      <c r="D67" s="53" t="s">
        <v>46</v>
      </c>
      <c r="E67" s="7" t="s">
        <v>568</v>
      </c>
      <c r="F67" s="7" t="s">
        <v>4157</v>
      </c>
      <c r="G67" s="865"/>
      <c r="H67" s="865"/>
      <c r="I67" s="865"/>
      <c r="J67" s="871"/>
    </row>
    <row r="68" spans="2:10" ht="194.4" thickBot="1" x14ac:dyDescent="0.3">
      <c r="B68" s="554"/>
      <c r="C68" s="556" t="s">
        <v>1241</v>
      </c>
      <c r="D68" s="361" t="s">
        <v>46</v>
      </c>
      <c r="E68" s="361" t="s">
        <v>1223</v>
      </c>
      <c r="F68" s="361" t="s">
        <v>2179</v>
      </c>
      <c r="G68" s="865"/>
      <c r="H68" s="865"/>
      <c r="I68" s="865"/>
      <c r="J68" s="871"/>
    </row>
    <row r="69" spans="2:10" ht="33.75" customHeight="1" x14ac:dyDescent="0.3">
      <c r="B69" s="557"/>
      <c r="C69" s="377" t="s">
        <v>123</v>
      </c>
      <c r="D69" s="349" t="s">
        <v>46</v>
      </c>
      <c r="E69" s="349" t="s">
        <v>124</v>
      </c>
      <c r="F69" s="349" t="s">
        <v>1113</v>
      </c>
      <c r="G69" s="864" t="s">
        <v>4096</v>
      </c>
      <c r="H69" s="867" t="s">
        <v>4097</v>
      </c>
      <c r="I69" s="864" t="s">
        <v>1597</v>
      </c>
      <c r="J69" s="870" t="s">
        <v>1597</v>
      </c>
    </row>
    <row r="70" spans="2:10" ht="40.799999999999997" x14ac:dyDescent="0.3">
      <c r="B70" s="558"/>
      <c r="C70" s="169" t="s">
        <v>1185</v>
      </c>
      <c r="D70" s="53" t="s">
        <v>107</v>
      </c>
      <c r="E70" s="53" t="s">
        <v>1187</v>
      </c>
      <c r="F70" s="53" t="s">
        <v>4147</v>
      </c>
      <c r="G70" s="865"/>
      <c r="H70" s="868"/>
      <c r="I70" s="865"/>
      <c r="J70" s="871"/>
    </row>
    <row r="71" spans="2:10" ht="33" customHeight="1" x14ac:dyDescent="0.3">
      <c r="B71" s="558"/>
      <c r="C71" s="7" t="s">
        <v>3173</v>
      </c>
      <c r="D71" s="53" t="s">
        <v>3142</v>
      </c>
      <c r="E71" s="19" t="s">
        <v>3143</v>
      </c>
      <c r="F71" s="7" t="s">
        <v>1154</v>
      </c>
      <c r="G71" s="865"/>
      <c r="H71" s="868"/>
      <c r="I71" s="865"/>
      <c r="J71" s="871"/>
    </row>
    <row r="72" spans="2:10" ht="174" thickBot="1" x14ac:dyDescent="0.35">
      <c r="B72" s="559"/>
      <c r="C72" s="360" t="s">
        <v>1236</v>
      </c>
      <c r="D72" s="361" t="s">
        <v>46</v>
      </c>
      <c r="E72" s="361" t="s">
        <v>1235</v>
      </c>
      <c r="F72" s="361" t="s">
        <v>2179</v>
      </c>
      <c r="G72" s="865"/>
      <c r="H72" s="868"/>
      <c r="I72" s="865"/>
      <c r="J72" s="871"/>
    </row>
    <row r="73" spans="2:10" ht="33.75" customHeight="1" x14ac:dyDescent="0.3">
      <c r="B73" s="557"/>
      <c r="C73" s="377" t="s">
        <v>123</v>
      </c>
      <c r="D73" s="349" t="s">
        <v>46</v>
      </c>
      <c r="E73" s="349" t="s">
        <v>124</v>
      </c>
      <c r="F73" s="349" t="s">
        <v>1113</v>
      </c>
      <c r="G73" s="864" t="s">
        <v>4098</v>
      </c>
      <c r="H73" s="867" t="s">
        <v>4099</v>
      </c>
      <c r="I73" s="864" t="s">
        <v>1597</v>
      </c>
      <c r="J73" s="870" t="s">
        <v>1597</v>
      </c>
    </row>
    <row r="74" spans="2:10" ht="44.4" customHeight="1" x14ac:dyDescent="0.3">
      <c r="B74" s="558"/>
      <c r="C74" s="169" t="s">
        <v>1185</v>
      </c>
      <c r="D74" s="53" t="s">
        <v>107</v>
      </c>
      <c r="E74" s="53" t="s">
        <v>1187</v>
      </c>
      <c r="F74" s="53" t="s">
        <v>4147</v>
      </c>
      <c r="G74" s="865"/>
      <c r="H74" s="868"/>
      <c r="I74" s="865"/>
      <c r="J74" s="871"/>
    </row>
    <row r="75" spans="2:10" ht="33" customHeight="1" x14ac:dyDescent="0.3">
      <c r="B75" s="558"/>
      <c r="C75" s="7" t="s">
        <v>3173</v>
      </c>
      <c r="D75" s="53" t="s">
        <v>3142</v>
      </c>
      <c r="E75" s="19" t="s">
        <v>3143</v>
      </c>
      <c r="F75" s="7" t="s">
        <v>1154</v>
      </c>
      <c r="G75" s="865"/>
      <c r="H75" s="868"/>
      <c r="I75" s="865"/>
      <c r="J75" s="871"/>
    </row>
    <row r="76" spans="2:10" ht="33.75" customHeight="1" x14ac:dyDescent="0.25">
      <c r="B76" s="874"/>
      <c r="C76" s="809" t="s">
        <v>4158</v>
      </c>
      <c r="D76" s="810"/>
      <c r="E76" s="810"/>
      <c r="F76" s="810"/>
      <c r="G76" s="865"/>
      <c r="H76" s="868"/>
      <c r="I76" s="865"/>
      <c r="J76" s="871"/>
    </row>
    <row r="77" spans="2:10" ht="22.5" customHeight="1" thickBot="1" x14ac:dyDescent="0.3">
      <c r="B77" s="875"/>
      <c r="C77" s="18" t="s">
        <v>219</v>
      </c>
      <c r="D77" s="18" t="s">
        <v>32</v>
      </c>
      <c r="E77" s="18" t="s">
        <v>1165</v>
      </c>
      <c r="F77" s="361" t="s">
        <v>2179</v>
      </c>
      <c r="G77" s="865"/>
      <c r="H77" s="868"/>
      <c r="I77" s="865"/>
      <c r="J77" s="871"/>
    </row>
    <row r="78" spans="2:10" ht="33.75" customHeight="1" x14ac:dyDescent="0.3">
      <c r="B78" s="557"/>
      <c r="C78" s="311" t="s">
        <v>123</v>
      </c>
      <c r="D78" s="349" t="s">
        <v>46</v>
      </c>
      <c r="E78" s="311" t="s">
        <v>124</v>
      </c>
      <c r="F78" s="311" t="s">
        <v>1119</v>
      </c>
      <c r="G78" s="864" t="s">
        <v>4610</v>
      </c>
      <c r="H78" s="867" t="s">
        <v>4611</v>
      </c>
      <c r="I78" s="864" t="s">
        <v>1597</v>
      </c>
      <c r="J78" s="870" t="s">
        <v>1597</v>
      </c>
    </row>
    <row r="79" spans="2:10" ht="58.35" customHeight="1" x14ac:dyDescent="0.3">
      <c r="B79" s="558"/>
      <c r="C79" s="169" t="s">
        <v>1185</v>
      </c>
      <c r="D79" s="53" t="s">
        <v>107</v>
      </c>
      <c r="E79" s="53" t="s">
        <v>1187</v>
      </c>
      <c r="F79" s="53" t="s">
        <v>4708</v>
      </c>
      <c r="G79" s="865"/>
      <c r="H79" s="868"/>
      <c r="I79" s="865"/>
      <c r="J79" s="871"/>
    </row>
    <row r="80" spans="2:10" ht="58.35" customHeight="1" thickBot="1" x14ac:dyDescent="0.35">
      <c r="B80" s="666"/>
      <c r="C80" s="248" t="s">
        <v>3174</v>
      </c>
      <c r="D80" s="248" t="s">
        <v>46</v>
      </c>
      <c r="E80" s="384" t="s">
        <v>3150</v>
      </c>
      <c r="F80" s="384" t="s">
        <v>4710</v>
      </c>
      <c r="G80" s="866"/>
      <c r="H80" s="869"/>
      <c r="I80" s="866"/>
      <c r="J80" s="872"/>
    </row>
    <row r="81" spans="2:12" ht="9.9" customHeight="1" x14ac:dyDescent="0.25">
      <c r="B81" s="158"/>
      <c r="C81" s="158"/>
      <c r="D81" s="158"/>
      <c r="E81" s="158"/>
      <c r="F81" s="158"/>
      <c r="H81" s="133"/>
    </row>
    <row r="82" spans="2:12" ht="21" customHeight="1" thickBot="1" x14ac:dyDescent="0.3">
      <c r="B82" s="805" t="s">
        <v>3865</v>
      </c>
      <c r="C82" s="805"/>
      <c r="D82" s="301"/>
      <c r="E82" s="301"/>
      <c r="F82" s="301"/>
      <c r="G82" s="301"/>
      <c r="H82" s="301"/>
      <c r="I82" s="259"/>
      <c r="J82" s="259"/>
    </row>
    <row r="83" spans="2:12" ht="9.9" customHeight="1" thickBot="1" x14ac:dyDescent="0.3">
      <c r="B83" s="158"/>
      <c r="C83" s="158"/>
      <c r="D83" s="158"/>
      <c r="E83" s="158"/>
      <c r="F83" s="158"/>
      <c r="H83" s="133"/>
    </row>
    <row r="84" spans="2:12" ht="24" customHeight="1" x14ac:dyDescent="0.25">
      <c r="B84" s="940"/>
      <c r="C84" s="937" t="s">
        <v>1404</v>
      </c>
      <c r="D84" s="937" t="s">
        <v>1403</v>
      </c>
      <c r="E84" s="937" t="s">
        <v>1401</v>
      </c>
      <c r="F84" s="937" t="s">
        <v>1402</v>
      </c>
      <c r="G84" s="937" t="s">
        <v>1592</v>
      </c>
      <c r="H84" s="937" t="s">
        <v>1593</v>
      </c>
      <c r="I84" s="937" t="s">
        <v>2101</v>
      </c>
      <c r="J84" s="939"/>
    </row>
    <row r="85" spans="2:12" ht="39.6" customHeight="1" thickBot="1" x14ac:dyDescent="0.35">
      <c r="B85" s="941"/>
      <c r="C85" s="938"/>
      <c r="D85" s="938"/>
      <c r="E85" s="938"/>
      <c r="F85" s="938"/>
      <c r="G85" s="938"/>
      <c r="H85" s="938"/>
      <c r="I85" s="327" t="s">
        <v>2100</v>
      </c>
      <c r="J85" s="347" t="s">
        <v>2099</v>
      </c>
      <c r="K85"/>
      <c r="L85"/>
    </row>
    <row r="86" spans="2:12" ht="27" customHeight="1" x14ac:dyDescent="0.3">
      <c r="B86" s="881"/>
      <c r="C86" s="1049" t="s">
        <v>3992</v>
      </c>
      <c r="D86" s="1049"/>
      <c r="E86" s="1049"/>
      <c r="F86" s="884" t="s">
        <v>3929</v>
      </c>
      <c r="G86" s="891" t="s">
        <v>3930</v>
      </c>
      <c r="H86" s="891" t="s">
        <v>3931</v>
      </c>
      <c r="I86" s="884" t="s">
        <v>1597</v>
      </c>
      <c r="J86" s="887" t="s">
        <v>1597</v>
      </c>
      <c r="K86"/>
      <c r="L86"/>
    </row>
    <row r="87" spans="2:12" ht="27" customHeight="1" x14ac:dyDescent="0.3">
      <c r="B87" s="882"/>
      <c r="C87" s="169" t="s">
        <v>478</v>
      </c>
      <c r="D87" s="53" t="s">
        <v>32</v>
      </c>
      <c r="E87" s="53" t="s">
        <v>1165</v>
      </c>
      <c r="F87" s="885"/>
      <c r="G87" s="896"/>
      <c r="H87" s="896"/>
      <c r="I87" s="885"/>
      <c r="J87" s="888"/>
      <c r="K87"/>
      <c r="L87"/>
    </row>
    <row r="88" spans="2:12" ht="15" thickBot="1" x14ac:dyDescent="0.35">
      <c r="B88" s="890"/>
      <c r="C88" s="360" t="s">
        <v>484</v>
      </c>
      <c r="D88" s="361" t="s">
        <v>32</v>
      </c>
      <c r="E88" s="361" t="s">
        <v>1165</v>
      </c>
      <c r="F88" s="894"/>
      <c r="G88" s="878"/>
      <c r="H88" s="878"/>
      <c r="I88" s="894"/>
      <c r="J88" s="895"/>
      <c r="K88"/>
      <c r="L88"/>
    </row>
    <row r="89" spans="2:12" ht="27" customHeight="1" x14ac:dyDescent="0.3">
      <c r="B89" s="881"/>
      <c r="C89" s="1049" t="s">
        <v>3993</v>
      </c>
      <c r="D89" s="1049"/>
      <c r="E89" s="1049"/>
      <c r="F89" s="884" t="s">
        <v>3932</v>
      </c>
      <c r="G89" s="891" t="s">
        <v>3933</v>
      </c>
      <c r="H89" s="891" t="s">
        <v>3934</v>
      </c>
      <c r="I89" s="884" t="s">
        <v>1597</v>
      </c>
      <c r="J89" s="887" t="s">
        <v>1597</v>
      </c>
      <c r="K89"/>
      <c r="L89"/>
    </row>
    <row r="90" spans="2:12" ht="27" customHeight="1" x14ac:dyDescent="0.3">
      <c r="B90" s="882"/>
      <c r="C90" s="169" t="s">
        <v>547</v>
      </c>
      <c r="D90" s="53" t="s">
        <v>32</v>
      </c>
      <c r="E90" s="53" t="s">
        <v>1165</v>
      </c>
      <c r="F90" s="885"/>
      <c r="G90" s="896"/>
      <c r="H90" s="896"/>
      <c r="I90" s="885"/>
      <c r="J90" s="888"/>
      <c r="K90"/>
      <c r="L90"/>
    </row>
    <row r="91" spans="2:12" ht="15" thickBot="1" x14ac:dyDescent="0.35">
      <c r="B91" s="883"/>
      <c r="C91" s="364" t="s">
        <v>553</v>
      </c>
      <c r="D91" s="248" t="s">
        <v>32</v>
      </c>
      <c r="E91" s="248" t="s">
        <v>1165</v>
      </c>
      <c r="F91" s="886"/>
      <c r="G91" s="897"/>
      <c r="H91" s="897"/>
      <c r="I91" s="886"/>
      <c r="J91" s="889"/>
      <c r="K91"/>
      <c r="L91"/>
    </row>
    <row r="92" spans="2:12" ht="14.4" x14ac:dyDescent="0.3">
      <c r="B92" s="942"/>
      <c r="C92" s="356" t="s">
        <v>64</v>
      </c>
      <c r="D92" s="282" t="s">
        <v>32</v>
      </c>
      <c r="E92" s="357" t="s">
        <v>1165</v>
      </c>
      <c r="F92" s="92" t="s">
        <v>1165</v>
      </c>
      <c r="G92" s="1025" t="s">
        <v>1471</v>
      </c>
      <c r="H92" s="1027" t="s">
        <v>1605</v>
      </c>
      <c r="I92" s="1014" t="s">
        <v>1597</v>
      </c>
      <c r="J92" s="1017" t="s">
        <v>1597</v>
      </c>
      <c r="K92"/>
      <c r="L92"/>
    </row>
    <row r="93" spans="2:12" ht="63" customHeight="1" thickBot="1" x14ac:dyDescent="0.35">
      <c r="B93" s="1022"/>
      <c r="C93" s="358" t="s">
        <v>69</v>
      </c>
      <c r="D93" s="248" t="s">
        <v>46</v>
      </c>
      <c r="E93" s="248" t="s">
        <v>70</v>
      </c>
      <c r="F93" s="248" t="s">
        <v>2102</v>
      </c>
      <c r="G93" s="1026"/>
      <c r="H93" s="1028"/>
      <c r="I93" s="1016"/>
      <c r="J93" s="1019"/>
      <c r="K93"/>
      <c r="L93"/>
    </row>
    <row r="94" spans="2:12" ht="35.25" customHeight="1" x14ac:dyDescent="0.3">
      <c r="B94" s="1047"/>
      <c r="C94" s="359" t="s">
        <v>64</v>
      </c>
      <c r="D94" s="282" t="s">
        <v>32</v>
      </c>
      <c r="E94" s="357" t="s">
        <v>1165</v>
      </c>
      <c r="F94" s="92" t="s">
        <v>2102</v>
      </c>
      <c r="G94" s="1025" t="s">
        <v>1490</v>
      </c>
      <c r="H94" s="1027" t="s">
        <v>1606</v>
      </c>
      <c r="I94" s="1014" t="s">
        <v>1597</v>
      </c>
      <c r="J94" s="1017" t="s">
        <v>1597</v>
      </c>
      <c r="K94"/>
      <c r="L94"/>
    </row>
    <row r="95" spans="2:12" ht="62.4" customHeight="1" thickBot="1" x14ac:dyDescent="0.35">
      <c r="B95" s="1047"/>
      <c r="C95" s="360" t="s">
        <v>69</v>
      </c>
      <c r="D95" s="361" t="s">
        <v>46</v>
      </c>
      <c r="E95" s="361" t="s">
        <v>70</v>
      </c>
      <c r="F95" s="361" t="s">
        <v>1489</v>
      </c>
      <c r="G95" s="1025"/>
      <c r="H95" s="1027"/>
      <c r="I95" s="1016"/>
      <c r="J95" s="1019"/>
      <c r="K95"/>
      <c r="L95"/>
    </row>
    <row r="96" spans="2:12" ht="14.4" customHeight="1" x14ac:dyDescent="0.3">
      <c r="B96" s="1020"/>
      <c r="C96" s="352" t="s">
        <v>64</v>
      </c>
      <c r="D96" s="349" t="s">
        <v>32</v>
      </c>
      <c r="E96" s="362" t="s">
        <v>1165</v>
      </c>
      <c r="F96" s="1014" t="s">
        <v>1476</v>
      </c>
      <c r="G96" s="1013" t="s">
        <v>1477</v>
      </c>
      <c r="H96" s="1013" t="s">
        <v>1610</v>
      </c>
      <c r="I96" s="1014" t="s">
        <v>1597</v>
      </c>
      <c r="J96" s="1017" t="s">
        <v>1597</v>
      </c>
      <c r="K96"/>
      <c r="L96" s="309"/>
    </row>
    <row r="97" spans="2:12" ht="27" customHeight="1" x14ac:dyDescent="0.3">
      <c r="B97" s="1021"/>
      <c r="C97" s="806" t="s">
        <v>2106</v>
      </c>
      <c r="D97" s="806"/>
      <c r="E97" s="806"/>
      <c r="F97" s="1015"/>
      <c r="G97" s="926"/>
      <c r="H97" s="926"/>
      <c r="I97" s="1015"/>
      <c r="J97" s="1018"/>
      <c r="K97"/>
      <c r="L97"/>
    </row>
    <row r="98" spans="2:12" ht="15" thickBot="1" x14ac:dyDescent="0.35">
      <c r="B98" s="1022"/>
      <c r="C98" s="364" t="s">
        <v>436</v>
      </c>
      <c r="D98" s="248" t="s">
        <v>32</v>
      </c>
      <c r="E98" s="365" t="s">
        <v>1165</v>
      </c>
      <c r="F98" s="1016"/>
      <c r="G98" s="932"/>
      <c r="H98" s="932"/>
      <c r="I98" s="1016"/>
      <c r="J98" s="1019"/>
      <c r="K98"/>
      <c r="L98"/>
    </row>
    <row r="99" spans="2:12" ht="14.4" customHeight="1" x14ac:dyDescent="0.3">
      <c r="B99" s="1020"/>
      <c r="C99" s="352" t="s">
        <v>64</v>
      </c>
      <c r="D99" s="349" t="s">
        <v>32</v>
      </c>
      <c r="E99" s="362" t="s">
        <v>1165</v>
      </c>
      <c r="F99" s="1014" t="s">
        <v>1478</v>
      </c>
      <c r="G99" s="1013" t="s">
        <v>1479</v>
      </c>
      <c r="H99" s="1013" t="s">
        <v>1611</v>
      </c>
      <c r="I99" s="1014" t="s">
        <v>1597</v>
      </c>
      <c r="J99" s="1017" t="s">
        <v>1597</v>
      </c>
      <c r="K99"/>
      <c r="L99" s="309"/>
    </row>
    <row r="100" spans="2:12" ht="27" customHeight="1" x14ac:dyDescent="0.3">
      <c r="B100" s="1021"/>
      <c r="C100" s="806" t="s">
        <v>2107</v>
      </c>
      <c r="D100" s="806"/>
      <c r="E100" s="806"/>
      <c r="F100" s="1015"/>
      <c r="G100" s="926"/>
      <c r="H100" s="926"/>
      <c r="I100" s="1015"/>
      <c r="J100" s="1018"/>
      <c r="K100"/>
      <c r="L100"/>
    </row>
    <row r="101" spans="2:12" ht="15" thickBot="1" x14ac:dyDescent="0.35">
      <c r="B101" s="1022"/>
      <c r="C101" s="364" t="s">
        <v>478</v>
      </c>
      <c r="D101" s="248" t="s">
        <v>32</v>
      </c>
      <c r="E101" s="365" t="s">
        <v>1165</v>
      </c>
      <c r="F101" s="1016"/>
      <c r="G101" s="932"/>
      <c r="H101" s="932"/>
      <c r="I101" s="1016"/>
      <c r="J101" s="1019"/>
      <c r="K101"/>
      <c r="L101"/>
    </row>
    <row r="102" spans="2:12" ht="14.4" customHeight="1" x14ac:dyDescent="0.3">
      <c r="B102" s="1020"/>
      <c r="C102" s="352" t="s">
        <v>64</v>
      </c>
      <c r="D102" s="349" t="s">
        <v>32</v>
      </c>
      <c r="E102" s="362" t="s">
        <v>1165</v>
      </c>
      <c r="F102" s="1014" t="s">
        <v>1480</v>
      </c>
      <c r="G102" s="1013" t="s">
        <v>1481</v>
      </c>
      <c r="H102" s="1013" t="s">
        <v>1612</v>
      </c>
      <c r="I102" s="1014" t="s">
        <v>1597</v>
      </c>
      <c r="J102" s="1017" t="s">
        <v>1597</v>
      </c>
      <c r="K102"/>
      <c r="L102" s="309"/>
    </row>
    <row r="103" spans="2:12" ht="27" customHeight="1" x14ac:dyDescent="0.3">
      <c r="B103" s="1021"/>
      <c r="C103" s="806" t="s">
        <v>2107</v>
      </c>
      <c r="D103" s="806"/>
      <c r="E103" s="806"/>
      <c r="F103" s="1015"/>
      <c r="G103" s="926"/>
      <c r="H103" s="926"/>
      <c r="I103" s="1015"/>
      <c r="J103" s="1018"/>
      <c r="K103"/>
      <c r="L103"/>
    </row>
    <row r="104" spans="2:12" ht="15" thickBot="1" x14ac:dyDescent="0.35">
      <c r="B104" s="1022"/>
      <c r="C104" s="364" t="s">
        <v>484</v>
      </c>
      <c r="D104" s="248" t="s">
        <v>32</v>
      </c>
      <c r="E104" s="365" t="s">
        <v>1165</v>
      </c>
      <c r="F104" s="1016"/>
      <c r="G104" s="932"/>
      <c r="H104" s="932"/>
      <c r="I104" s="1016"/>
      <c r="J104" s="1019"/>
      <c r="K104"/>
      <c r="L104"/>
    </row>
    <row r="105" spans="2:12" ht="14.4" customHeight="1" x14ac:dyDescent="0.3">
      <c r="B105" s="1020"/>
      <c r="C105" s="352" t="s">
        <v>64</v>
      </c>
      <c r="D105" s="349" t="s">
        <v>32</v>
      </c>
      <c r="E105" s="362" t="s">
        <v>1165</v>
      </c>
      <c r="F105" s="1014" t="s">
        <v>1482</v>
      </c>
      <c r="G105" s="1013" t="s">
        <v>1483</v>
      </c>
      <c r="H105" s="1013" t="s">
        <v>1613</v>
      </c>
      <c r="I105" s="1014" t="s">
        <v>1597</v>
      </c>
      <c r="J105" s="1017" t="s">
        <v>1597</v>
      </c>
      <c r="K105"/>
      <c r="L105" s="309"/>
    </row>
    <row r="106" spans="2:12" ht="27" customHeight="1" x14ac:dyDescent="0.3">
      <c r="B106" s="1021"/>
      <c r="C106" s="806" t="s">
        <v>2108</v>
      </c>
      <c r="D106" s="806"/>
      <c r="E106" s="806"/>
      <c r="F106" s="1015"/>
      <c r="G106" s="926"/>
      <c r="H106" s="926"/>
      <c r="I106" s="1015"/>
      <c r="J106" s="1018"/>
      <c r="K106"/>
      <c r="L106"/>
    </row>
    <row r="107" spans="2:12" ht="15" thickBot="1" x14ac:dyDescent="0.35">
      <c r="B107" s="1022"/>
      <c r="C107" s="364" t="s">
        <v>547</v>
      </c>
      <c r="D107" s="248" t="s">
        <v>32</v>
      </c>
      <c r="E107" s="365" t="s">
        <v>1165</v>
      </c>
      <c r="F107" s="1016"/>
      <c r="G107" s="932"/>
      <c r="H107" s="932"/>
      <c r="I107" s="1016"/>
      <c r="J107" s="1019"/>
      <c r="K107"/>
      <c r="L107"/>
    </row>
    <row r="108" spans="2:12" ht="14.4" customHeight="1" x14ac:dyDescent="0.3">
      <c r="B108" s="1020"/>
      <c r="C108" s="352" t="s">
        <v>64</v>
      </c>
      <c r="D108" s="349" t="s">
        <v>32</v>
      </c>
      <c r="E108" s="362" t="s">
        <v>1165</v>
      </c>
      <c r="F108" s="1014" t="s">
        <v>1485</v>
      </c>
      <c r="G108" s="1013" t="s">
        <v>1484</v>
      </c>
      <c r="H108" s="1013" t="s">
        <v>1614</v>
      </c>
      <c r="I108" s="1014" t="s">
        <v>1597</v>
      </c>
      <c r="J108" s="1017" t="s">
        <v>1597</v>
      </c>
      <c r="K108"/>
      <c r="L108" s="309"/>
    </row>
    <row r="109" spans="2:12" ht="27" customHeight="1" x14ac:dyDescent="0.3">
      <c r="B109" s="1021"/>
      <c r="C109" s="806" t="s">
        <v>2108</v>
      </c>
      <c r="D109" s="806"/>
      <c r="E109" s="806"/>
      <c r="F109" s="1015"/>
      <c r="G109" s="926"/>
      <c r="H109" s="926"/>
      <c r="I109" s="1015"/>
      <c r="J109" s="1018"/>
      <c r="K109"/>
      <c r="L109"/>
    </row>
    <row r="110" spans="2:12" ht="15" thickBot="1" x14ac:dyDescent="0.35">
      <c r="B110" s="943"/>
      <c r="C110" s="360" t="s">
        <v>553</v>
      </c>
      <c r="D110" s="361" t="s">
        <v>32</v>
      </c>
      <c r="E110" s="363" t="s">
        <v>1165</v>
      </c>
      <c r="F110" s="1023"/>
      <c r="G110" s="927"/>
      <c r="H110" s="927"/>
      <c r="I110" s="1023"/>
      <c r="J110" s="1024"/>
      <c r="K110"/>
      <c r="L110"/>
    </row>
    <row r="111" spans="2:12" x14ac:dyDescent="0.25">
      <c r="B111" s="1020"/>
      <c r="C111" s="352" t="s">
        <v>64</v>
      </c>
      <c r="D111" s="349" t="s">
        <v>32</v>
      </c>
      <c r="E111" s="362" t="s">
        <v>1165</v>
      </c>
      <c r="F111" s="1014" t="s">
        <v>1486</v>
      </c>
      <c r="G111" s="1013" t="s">
        <v>1488</v>
      </c>
      <c r="H111" s="1013" t="s">
        <v>1615</v>
      </c>
      <c r="I111" s="1014" t="s">
        <v>1597</v>
      </c>
      <c r="J111" s="1017" t="s">
        <v>1597</v>
      </c>
    </row>
    <row r="112" spans="2:12" ht="41.1" customHeight="1" thickBot="1" x14ac:dyDescent="0.3">
      <c r="B112" s="1022"/>
      <c r="C112" s="364" t="s">
        <v>650</v>
      </c>
      <c r="D112" s="248" t="s">
        <v>46</v>
      </c>
      <c r="E112" s="365" t="s">
        <v>1487</v>
      </c>
      <c r="F112" s="1016"/>
      <c r="G112" s="932"/>
      <c r="H112" s="932"/>
      <c r="I112" s="1016"/>
      <c r="J112" s="1019"/>
    </row>
    <row r="113" spans="2:10" ht="194.25" customHeight="1" x14ac:dyDescent="0.25">
      <c r="B113" s="901"/>
      <c r="C113" s="311" t="s">
        <v>1236</v>
      </c>
      <c r="D113" s="311" t="s">
        <v>46</v>
      </c>
      <c r="E113" s="348" t="s">
        <v>1235</v>
      </c>
      <c r="F113" s="366" t="s">
        <v>2299</v>
      </c>
      <c r="G113" s="864" t="s">
        <v>2300</v>
      </c>
      <c r="H113" s="864" t="s">
        <v>2301</v>
      </c>
      <c r="I113" s="864" t="s">
        <v>1597</v>
      </c>
      <c r="J113" s="903" t="s">
        <v>1597</v>
      </c>
    </row>
    <row r="114" spans="2:10" ht="148.5" customHeight="1" x14ac:dyDescent="0.25">
      <c r="B114" s="1031"/>
      <c r="C114" s="7" t="s">
        <v>1114</v>
      </c>
      <c r="D114" s="7" t="s">
        <v>46</v>
      </c>
      <c r="E114" s="19" t="s">
        <v>1082</v>
      </c>
      <c r="F114" s="19" t="s">
        <v>2302</v>
      </c>
      <c r="G114" s="865"/>
      <c r="H114" s="865"/>
      <c r="I114" s="865"/>
      <c r="J114" s="910"/>
    </row>
    <row r="115" spans="2:10" ht="15.75" customHeight="1" x14ac:dyDescent="0.25">
      <c r="B115" s="1031"/>
      <c r="C115" s="807" t="s">
        <v>3876</v>
      </c>
      <c r="D115" s="807"/>
      <c r="E115" s="807"/>
      <c r="F115" s="807"/>
      <c r="G115" s="865"/>
      <c r="H115" s="865"/>
      <c r="I115" s="865"/>
      <c r="J115" s="910"/>
    </row>
    <row r="116" spans="2:10" ht="60" customHeight="1" x14ac:dyDescent="0.25">
      <c r="B116" s="1031"/>
      <c r="C116" s="7" t="s">
        <v>1115</v>
      </c>
      <c r="D116" s="7" t="s">
        <v>46</v>
      </c>
      <c r="E116" s="19" t="s">
        <v>178</v>
      </c>
      <c r="F116" s="53" t="s">
        <v>1762</v>
      </c>
      <c r="G116" s="865"/>
      <c r="H116" s="865"/>
      <c r="I116" s="865"/>
      <c r="J116" s="910"/>
    </row>
    <row r="117" spans="2:10" ht="14.1" customHeight="1" x14ac:dyDescent="0.25">
      <c r="B117" s="1031"/>
      <c r="C117" s="807" t="s">
        <v>3876</v>
      </c>
      <c r="D117" s="807"/>
      <c r="E117" s="807"/>
      <c r="F117" s="807"/>
      <c r="G117" s="865"/>
      <c r="H117" s="865"/>
      <c r="I117" s="865"/>
      <c r="J117" s="910"/>
    </row>
    <row r="118" spans="2:10" ht="73.5" customHeight="1" thickBot="1" x14ac:dyDescent="0.3">
      <c r="B118" s="1033"/>
      <c r="C118" s="22" t="s">
        <v>1116</v>
      </c>
      <c r="D118" s="22" t="s">
        <v>46</v>
      </c>
      <c r="E118" s="23" t="s">
        <v>184</v>
      </c>
      <c r="F118" s="248" t="s">
        <v>1759</v>
      </c>
      <c r="G118" s="866"/>
      <c r="H118" s="866"/>
      <c r="I118" s="866"/>
      <c r="J118" s="911"/>
    </row>
    <row r="119" spans="2:10" ht="199.5" customHeight="1" x14ac:dyDescent="0.25">
      <c r="B119" s="933"/>
      <c r="C119" s="311" t="s">
        <v>1236</v>
      </c>
      <c r="D119" s="311" t="s">
        <v>46</v>
      </c>
      <c r="E119" s="348" t="s">
        <v>1235</v>
      </c>
      <c r="F119" s="366" t="s">
        <v>2113</v>
      </c>
      <c r="G119" s="891" t="s">
        <v>2111</v>
      </c>
      <c r="H119" s="962" t="s">
        <v>2112</v>
      </c>
      <c r="I119" s="1034" t="s">
        <v>1597</v>
      </c>
      <c r="J119" s="1038" t="s">
        <v>1597</v>
      </c>
    </row>
    <row r="120" spans="2:10" ht="159.75" customHeight="1" x14ac:dyDescent="0.25">
      <c r="B120" s="874"/>
      <c r="C120" s="7" t="s">
        <v>1114</v>
      </c>
      <c r="D120" s="7" t="s">
        <v>46</v>
      </c>
      <c r="E120" s="19" t="s">
        <v>1082</v>
      </c>
      <c r="F120" s="236" t="s">
        <v>2114</v>
      </c>
      <c r="G120" s="896"/>
      <c r="H120" s="956"/>
      <c r="I120" s="1035"/>
      <c r="J120" s="1039"/>
    </row>
    <row r="121" spans="2:10" ht="14.1" customHeight="1" x14ac:dyDescent="0.25">
      <c r="B121" s="874"/>
      <c r="C121" s="807" t="s">
        <v>3876</v>
      </c>
      <c r="D121" s="807"/>
      <c r="E121" s="807"/>
      <c r="F121" s="807"/>
      <c r="G121" s="896"/>
      <c r="H121" s="956"/>
      <c r="I121" s="1035"/>
      <c r="J121" s="1039"/>
    </row>
    <row r="122" spans="2:10" ht="67.5" customHeight="1" x14ac:dyDescent="0.25">
      <c r="B122" s="874"/>
      <c r="C122" s="7" t="s">
        <v>1115</v>
      </c>
      <c r="D122" s="7" t="s">
        <v>46</v>
      </c>
      <c r="E122" s="19" t="s">
        <v>178</v>
      </c>
      <c r="F122" s="53" t="s">
        <v>1762</v>
      </c>
      <c r="G122" s="896"/>
      <c r="H122" s="956"/>
      <c r="I122" s="1035"/>
      <c r="J122" s="1039"/>
    </row>
    <row r="123" spans="2:10" ht="14.1" customHeight="1" x14ac:dyDescent="0.25">
      <c r="B123" s="875"/>
      <c r="C123" s="807" t="s">
        <v>3876</v>
      </c>
      <c r="D123" s="807"/>
      <c r="E123" s="807"/>
      <c r="F123" s="807"/>
      <c r="G123" s="878"/>
      <c r="H123" s="931"/>
      <c r="I123" s="1036"/>
      <c r="J123" s="1040"/>
    </row>
    <row r="124" spans="2:10" ht="73.5" customHeight="1" thickBot="1" x14ac:dyDescent="0.3">
      <c r="B124" s="934"/>
      <c r="C124" s="22" t="s">
        <v>1116</v>
      </c>
      <c r="D124" s="22" t="s">
        <v>46</v>
      </c>
      <c r="E124" s="23" t="s">
        <v>184</v>
      </c>
      <c r="F124" s="248" t="s">
        <v>1759</v>
      </c>
      <c r="G124" s="897"/>
      <c r="H124" s="963"/>
      <c r="I124" s="1037"/>
      <c r="J124" s="1041"/>
    </row>
    <row r="125" spans="2:10" s="179" customFormat="1" ht="199.5" customHeight="1" x14ac:dyDescent="0.25">
      <c r="B125" s="933"/>
      <c r="C125" s="311" t="s">
        <v>1236</v>
      </c>
      <c r="D125" s="311" t="s">
        <v>46</v>
      </c>
      <c r="E125" s="348" t="s">
        <v>1235</v>
      </c>
      <c r="F125" s="366" t="s">
        <v>2303</v>
      </c>
      <c r="G125" s="891" t="s">
        <v>2304</v>
      </c>
      <c r="H125" s="962" t="s">
        <v>2305</v>
      </c>
      <c r="I125" s="979" t="s">
        <v>1597</v>
      </c>
      <c r="J125" s="983" t="s">
        <v>1597</v>
      </c>
    </row>
    <row r="126" spans="2:10" s="179" customFormat="1" ht="159.75" customHeight="1" x14ac:dyDescent="0.25">
      <c r="B126" s="874"/>
      <c r="C126" s="7" t="s">
        <v>1114</v>
      </c>
      <c r="D126" s="7" t="s">
        <v>46</v>
      </c>
      <c r="E126" s="19" t="s">
        <v>1082</v>
      </c>
      <c r="F126" s="19" t="s">
        <v>2306</v>
      </c>
      <c r="G126" s="896"/>
      <c r="H126" s="956"/>
      <c r="I126" s="980"/>
      <c r="J126" s="984"/>
    </row>
    <row r="127" spans="2:10" s="179" customFormat="1" ht="14.1" customHeight="1" x14ac:dyDescent="0.25">
      <c r="B127" s="874"/>
      <c r="C127" s="807" t="s">
        <v>3876</v>
      </c>
      <c r="D127" s="807"/>
      <c r="E127" s="807"/>
      <c r="F127" s="807"/>
      <c r="G127" s="896"/>
      <c r="H127" s="956"/>
      <c r="I127" s="980"/>
      <c r="J127" s="984"/>
    </row>
    <row r="128" spans="2:10" s="179" customFormat="1" ht="67.5" customHeight="1" x14ac:dyDescent="0.25">
      <c r="B128" s="874"/>
      <c r="C128" s="7" t="s">
        <v>1115</v>
      </c>
      <c r="D128" s="7" t="s">
        <v>46</v>
      </c>
      <c r="E128" s="19" t="s">
        <v>178</v>
      </c>
      <c r="F128" s="53" t="s">
        <v>1762</v>
      </c>
      <c r="G128" s="896"/>
      <c r="H128" s="956"/>
      <c r="I128" s="980"/>
      <c r="J128" s="984"/>
    </row>
    <row r="129" spans="2:10" s="179" customFormat="1" ht="14.1" customHeight="1" x14ac:dyDescent="0.25">
      <c r="B129" s="875"/>
      <c r="C129" s="807" t="s">
        <v>3876</v>
      </c>
      <c r="D129" s="807"/>
      <c r="E129" s="807"/>
      <c r="F129" s="807"/>
      <c r="G129" s="878"/>
      <c r="H129" s="931"/>
      <c r="I129" s="981"/>
      <c r="J129" s="985"/>
    </row>
    <row r="130" spans="2:10" s="179" customFormat="1" ht="73.5" customHeight="1" thickBot="1" x14ac:dyDescent="0.3">
      <c r="B130" s="934"/>
      <c r="C130" s="22" t="s">
        <v>1116</v>
      </c>
      <c r="D130" s="22" t="s">
        <v>46</v>
      </c>
      <c r="E130" s="23" t="s">
        <v>184</v>
      </c>
      <c r="F130" s="248" t="s">
        <v>1759</v>
      </c>
      <c r="G130" s="897"/>
      <c r="H130" s="963"/>
      <c r="I130" s="982"/>
      <c r="J130" s="986"/>
    </row>
    <row r="131" spans="2:10" ht="199.5" customHeight="1" x14ac:dyDescent="0.25">
      <c r="B131" s="964"/>
      <c r="C131" s="311" t="s">
        <v>1236</v>
      </c>
      <c r="D131" s="311" t="s">
        <v>46</v>
      </c>
      <c r="E131" s="348" t="s">
        <v>1235</v>
      </c>
      <c r="F131" s="366" t="s">
        <v>1767</v>
      </c>
      <c r="G131" s="891" t="s">
        <v>1764</v>
      </c>
      <c r="H131" s="962" t="s">
        <v>1765</v>
      </c>
      <c r="I131" s="979" t="s">
        <v>1597</v>
      </c>
      <c r="J131" s="983" t="s">
        <v>1597</v>
      </c>
    </row>
    <row r="132" spans="2:10" ht="159.75" customHeight="1" x14ac:dyDescent="0.25">
      <c r="B132" s="955"/>
      <c r="C132" s="7" t="s">
        <v>1114</v>
      </c>
      <c r="D132" s="7" t="s">
        <v>46</v>
      </c>
      <c r="E132" s="19" t="s">
        <v>1082</v>
      </c>
      <c r="F132" s="53" t="s">
        <v>1763</v>
      </c>
      <c r="G132" s="896"/>
      <c r="H132" s="956"/>
      <c r="I132" s="980"/>
      <c r="J132" s="984"/>
    </row>
    <row r="133" spans="2:10" ht="14.1" customHeight="1" x14ac:dyDescent="0.25">
      <c r="B133" s="955"/>
      <c r="C133" s="807" t="s">
        <v>3876</v>
      </c>
      <c r="D133" s="807"/>
      <c r="E133" s="807"/>
      <c r="F133" s="807"/>
      <c r="G133" s="896"/>
      <c r="H133" s="956"/>
      <c r="I133" s="980"/>
      <c r="J133" s="984"/>
    </row>
    <row r="134" spans="2:10" ht="67.5" customHeight="1" x14ac:dyDescent="0.25">
      <c r="B134" s="955"/>
      <c r="C134" s="7" t="s">
        <v>1115</v>
      </c>
      <c r="D134" s="7" t="s">
        <v>46</v>
      </c>
      <c r="E134" s="19" t="s">
        <v>178</v>
      </c>
      <c r="F134" s="53" t="s">
        <v>1762</v>
      </c>
      <c r="G134" s="896"/>
      <c r="H134" s="956"/>
      <c r="I134" s="980"/>
      <c r="J134" s="984"/>
    </row>
    <row r="135" spans="2:10" ht="14.1" customHeight="1" x14ac:dyDescent="0.25">
      <c r="B135" s="929"/>
      <c r="C135" s="807" t="s">
        <v>3876</v>
      </c>
      <c r="D135" s="807"/>
      <c r="E135" s="807"/>
      <c r="F135" s="807"/>
      <c r="G135" s="878"/>
      <c r="H135" s="931"/>
      <c r="I135" s="981"/>
      <c r="J135" s="985"/>
    </row>
    <row r="136" spans="2:10" ht="73.5" customHeight="1" thickBot="1" x14ac:dyDescent="0.3">
      <c r="B136" s="965"/>
      <c r="C136" s="22" t="s">
        <v>1116</v>
      </c>
      <c r="D136" s="22" t="s">
        <v>46</v>
      </c>
      <c r="E136" s="23" t="s">
        <v>184</v>
      </c>
      <c r="F136" s="248" t="s">
        <v>1759</v>
      </c>
      <c r="G136" s="897"/>
      <c r="H136" s="963"/>
      <c r="I136" s="982"/>
      <c r="J136" s="986"/>
    </row>
    <row r="137" spans="2:10" ht="201.75" customHeight="1" x14ac:dyDescent="0.25">
      <c r="B137" s="928"/>
      <c r="C137" s="14" t="s">
        <v>1236</v>
      </c>
      <c r="D137" s="14" t="s">
        <v>46</v>
      </c>
      <c r="E137" s="9" t="s">
        <v>1235</v>
      </c>
      <c r="F137" s="282" t="s">
        <v>1768</v>
      </c>
      <c r="G137" s="904" t="s">
        <v>1793</v>
      </c>
      <c r="H137" s="930" t="s">
        <v>1794</v>
      </c>
      <c r="I137" s="1001" t="s">
        <v>1597</v>
      </c>
      <c r="J137" s="1002" t="s">
        <v>1597</v>
      </c>
    </row>
    <row r="138" spans="2:10" ht="159" customHeight="1" x14ac:dyDescent="0.25">
      <c r="B138" s="955"/>
      <c r="C138" s="7" t="s">
        <v>1114</v>
      </c>
      <c r="D138" s="7" t="s">
        <v>46</v>
      </c>
      <c r="E138" s="19" t="s">
        <v>1082</v>
      </c>
      <c r="F138" s="53" t="s">
        <v>1766</v>
      </c>
      <c r="G138" s="896"/>
      <c r="H138" s="956"/>
      <c r="I138" s="980"/>
      <c r="J138" s="984"/>
    </row>
    <row r="139" spans="2:10" ht="14.1" customHeight="1" x14ac:dyDescent="0.25">
      <c r="B139" s="955"/>
      <c r="C139" s="807" t="s">
        <v>3876</v>
      </c>
      <c r="D139" s="807"/>
      <c r="E139" s="807"/>
      <c r="F139" s="807"/>
      <c r="G139" s="896"/>
      <c r="H139" s="956"/>
      <c r="I139" s="980"/>
      <c r="J139" s="984"/>
    </row>
    <row r="140" spans="2:10" ht="62.25" customHeight="1" x14ac:dyDescent="0.25">
      <c r="B140" s="955"/>
      <c r="C140" s="7" t="s">
        <v>1115</v>
      </c>
      <c r="D140" s="7" t="s">
        <v>46</v>
      </c>
      <c r="E140" s="19" t="s">
        <v>178</v>
      </c>
      <c r="F140" s="53" t="s">
        <v>1762</v>
      </c>
      <c r="G140" s="896"/>
      <c r="H140" s="956"/>
      <c r="I140" s="980"/>
      <c r="J140" s="984"/>
    </row>
    <row r="141" spans="2:10" ht="14.1" customHeight="1" x14ac:dyDescent="0.25">
      <c r="B141" s="929"/>
      <c r="C141" s="807" t="s">
        <v>3876</v>
      </c>
      <c r="D141" s="807"/>
      <c r="E141" s="807"/>
      <c r="F141" s="807"/>
      <c r="G141" s="878"/>
      <c r="H141" s="931"/>
      <c r="I141" s="981"/>
      <c r="J141" s="985"/>
    </row>
    <row r="142" spans="2:10" ht="84.75" customHeight="1" thickBot="1" x14ac:dyDescent="0.3">
      <c r="B142" s="965"/>
      <c r="C142" s="22" t="s">
        <v>1116</v>
      </c>
      <c r="D142" s="22" t="s">
        <v>46</v>
      </c>
      <c r="E142" s="23" t="s">
        <v>184</v>
      </c>
      <c r="F142" s="23" t="s">
        <v>1759</v>
      </c>
      <c r="G142" s="897"/>
      <c r="H142" s="963"/>
      <c r="I142" s="982"/>
      <c r="J142" s="986"/>
    </row>
    <row r="143" spans="2:10" ht="205.5" customHeight="1" x14ac:dyDescent="0.25">
      <c r="B143" s="928"/>
      <c r="C143" s="14" t="s">
        <v>1236</v>
      </c>
      <c r="D143" s="14" t="s">
        <v>46</v>
      </c>
      <c r="E143" s="9" t="s">
        <v>1235</v>
      </c>
      <c r="F143" s="282" t="s">
        <v>1784</v>
      </c>
      <c r="G143" s="904" t="s">
        <v>1795</v>
      </c>
      <c r="H143" s="930" t="s">
        <v>1796</v>
      </c>
      <c r="I143" s="1001" t="s">
        <v>1597</v>
      </c>
      <c r="J143" s="1002" t="s">
        <v>1597</v>
      </c>
    </row>
    <row r="144" spans="2:10" ht="156" customHeight="1" x14ac:dyDescent="0.25">
      <c r="B144" s="955"/>
      <c r="C144" s="7" t="s">
        <v>1114</v>
      </c>
      <c r="D144" s="7" t="s">
        <v>46</v>
      </c>
      <c r="E144" s="19" t="s">
        <v>1082</v>
      </c>
      <c r="F144" s="53" t="s">
        <v>1769</v>
      </c>
      <c r="G144" s="896"/>
      <c r="H144" s="956"/>
      <c r="I144" s="980"/>
      <c r="J144" s="984"/>
    </row>
    <row r="145" spans="2:12" ht="14.1" customHeight="1" x14ac:dyDescent="0.25">
      <c r="B145" s="955"/>
      <c r="C145" s="807" t="s">
        <v>3876</v>
      </c>
      <c r="D145" s="807"/>
      <c r="E145" s="807"/>
      <c r="F145" s="807"/>
      <c r="G145" s="896"/>
      <c r="H145" s="956"/>
      <c r="I145" s="980"/>
      <c r="J145" s="984"/>
    </row>
    <row r="146" spans="2:12" ht="63" customHeight="1" x14ac:dyDescent="0.25">
      <c r="B146" s="955"/>
      <c r="C146" s="7" t="s">
        <v>1115</v>
      </c>
      <c r="D146" s="7" t="s">
        <v>46</v>
      </c>
      <c r="E146" s="19" t="s">
        <v>178</v>
      </c>
      <c r="F146" s="53" t="s">
        <v>1770</v>
      </c>
      <c r="G146" s="896"/>
      <c r="H146" s="956"/>
      <c r="I146" s="980"/>
      <c r="J146" s="984"/>
    </row>
    <row r="147" spans="2:12" x14ac:dyDescent="0.25">
      <c r="B147" s="955"/>
      <c r="C147" s="807" t="s">
        <v>3876</v>
      </c>
      <c r="D147" s="807"/>
      <c r="E147" s="807"/>
      <c r="F147" s="807"/>
      <c r="G147" s="896"/>
      <c r="H147" s="956"/>
      <c r="I147" s="980"/>
      <c r="J147" s="984"/>
    </row>
    <row r="148" spans="2:12" ht="75" customHeight="1" thickBot="1" x14ac:dyDescent="0.3">
      <c r="B148" s="965"/>
      <c r="C148" s="22" t="s">
        <v>1116</v>
      </c>
      <c r="D148" s="22" t="s">
        <v>46</v>
      </c>
      <c r="E148" s="23" t="s">
        <v>184</v>
      </c>
      <c r="F148" s="248" t="s">
        <v>1771</v>
      </c>
      <c r="G148" s="897"/>
      <c r="H148" s="963"/>
      <c r="I148" s="982"/>
      <c r="J148" s="986"/>
    </row>
    <row r="149" spans="2:12" ht="186" customHeight="1" x14ac:dyDescent="0.25">
      <c r="B149" s="928"/>
      <c r="C149" s="14" t="s">
        <v>1236</v>
      </c>
      <c r="D149" s="14" t="s">
        <v>46</v>
      </c>
      <c r="E149" s="9" t="s">
        <v>1235</v>
      </c>
      <c r="F149" s="282" t="s">
        <v>1760</v>
      </c>
      <c r="G149" s="904" t="s">
        <v>1797</v>
      </c>
      <c r="H149" s="930" t="s">
        <v>1798</v>
      </c>
      <c r="I149" s="1001" t="s">
        <v>1597</v>
      </c>
      <c r="J149" s="1002" t="s">
        <v>1597</v>
      </c>
    </row>
    <row r="150" spans="2:12" ht="144.6" customHeight="1" x14ac:dyDescent="0.25">
      <c r="B150" s="955"/>
      <c r="C150" s="7" t="s">
        <v>1114</v>
      </c>
      <c r="D150" s="7" t="s">
        <v>46</v>
      </c>
      <c r="E150" s="19" t="s">
        <v>1082</v>
      </c>
      <c r="F150" s="236" t="s">
        <v>1761</v>
      </c>
      <c r="G150" s="896"/>
      <c r="H150" s="956"/>
      <c r="I150" s="980"/>
      <c r="J150" s="984"/>
    </row>
    <row r="151" spans="2:12" ht="14.4" customHeight="1" x14ac:dyDescent="0.25">
      <c r="B151" s="955"/>
      <c r="C151" s="807" t="s">
        <v>3876</v>
      </c>
      <c r="D151" s="807"/>
      <c r="E151" s="807"/>
      <c r="F151" s="807"/>
      <c r="G151" s="896"/>
      <c r="H151" s="956"/>
      <c r="I151" s="980"/>
      <c r="J151" s="984"/>
    </row>
    <row r="152" spans="2:12" ht="51" x14ac:dyDescent="0.25">
      <c r="B152" s="955"/>
      <c r="C152" s="7" t="s">
        <v>1115</v>
      </c>
      <c r="D152" s="7" t="s">
        <v>46</v>
      </c>
      <c r="E152" s="19" t="s">
        <v>178</v>
      </c>
      <c r="F152" s="19" t="s">
        <v>1762</v>
      </c>
      <c r="G152" s="896"/>
      <c r="H152" s="956"/>
      <c r="I152" s="980"/>
      <c r="J152" s="984"/>
    </row>
    <row r="153" spans="2:12" ht="14.4" customHeight="1" x14ac:dyDescent="0.25">
      <c r="B153" s="955"/>
      <c r="C153" s="807" t="s">
        <v>3876</v>
      </c>
      <c r="D153" s="807"/>
      <c r="E153" s="807"/>
      <c r="F153" s="807"/>
      <c r="G153" s="896"/>
      <c r="H153" s="956"/>
      <c r="I153" s="980"/>
      <c r="J153" s="984"/>
    </row>
    <row r="154" spans="2:12" ht="73.349999999999994" customHeight="1" thickBot="1" x14ac:dyDescent="0.3">
      <c r="B154" s="965"/>
      <c r="C154" s="22" t="s">
        <v>1116</v>
      </c>
      <c r="D154" s="22" t="s">
        <v>46</v>
      </c>
      <c r="E154" s="23" t="s">
        <v>184</v>
      </c>
      <c r="F154" s="23" t="s">
        <v>1759</v>
      </c>
      <c r="G154" s="897"/>
      <c r="H154" s="963"/>
      <c r="I154" s="982"/>
      <c r="J154" s="986"/>
    </row>
    <row r="155" spans="2:12" ht="186.75" customHeight="1" x14ac:dyDescent="0.25">
      <c r="B155" s="928"/>
      <c r="C155" s="14" t="s">
        <v>1236</v>
      </c>
      <c r="D155" s="14" t="s">
        <v>46</v>
      </c>
      <c r="E155" s="9" t="s">
        <v>1235</v>
      </c>
      <c r="F155" s="282" t="s">
        <v>1569</v>
      </c>
      <c r="G155" s="905" t="s">
        <v>1799</v>
      </c>
      <c r="H155" s="930" t="s">
        <v>1800</v>
      </c>
      <c r="I155" s="1001" t="s">
        <v>1597</v>
      </c>
      <c r="J155" s="1002" t="s">
        <v>1597</v>
      </c>
    </row>
    <row r="156" spans="2:12" ht="141.6" customHeight="1" x14ac:dyDescent="0.25">
      <c r="B156" s="955"/>
      <c r="C156" s="7" t="s">
        <v>1114</v>
      </c>
      <c r="D156" s="7" t="s">
        <v>46</v>
      </c>
      <c r="E156" s="19" t="s">
        <v>1082</v>
      </c>
      <c r="F156" s="236" t="s">
        <v>1772</v>
      </c>
      <c r="G156" s="885"/>
      <c r="H156" s="956"/>
      <c r="I156" s="980"/>
      <c r="J156" s="984"/>
      <c r="L156" s="235"/>
    </row>
    <row r="157" spans="2:12" x14ac:dyDescent="0.25">
      <c r="B157" s="955"/>
      <c r="C157" s="807" t="s">
        <v>3876</v>
      </c>
      <c r="D157" s="807"/>
      <c r="E157" s="807"/>
      <c r="F157" s="807"/>
      <c r="G157" s="885"/>
      <c r="H157" s="956"/>
      <c r="I157" s="980"/>
      <c r="J157" s="984"/>
      <c r="L157" s="235"/>
    </row>
    <row r="158" spans="2:12" ht="65.099999999999994" customHeight="1" x14ac:dyDescent="0.25">
      <c r="B158" s="955"/>
      <c r="C158" s="7" t="s">
        <v>1115</v>
      </c>
      <c r="D158" s="7" t="s">
        <v>46</v>
      </c>
      <c r="E158" s="19" t="s">
        <v>178</v>
      </c>
      <c r="F158" s="236" t="s">
        <v>1773</v>
      </c>
      <c r="G158" s="885"/>
      <c r="H158" s="956"/>
      <c r="I158" s="980"/>
      <c r="J158" s="984"/>
    </row>
    <row r="159" spans="2:12" x14ac:dyDescent="0.25">
      <c r="B159" s="955"/>
      <c r="C159" s="807" t="s">
        <v>3876</v>
      </c>
      <c r="D159" s="807"/>
      <c r="E159" s="807"/>
      <c r="F159" s="807"/>
      <c r="G159" s="885"/>
      <c r="H159" s="956"/>
      <c r="I159" s="980"/>
      <c r="J159" s="984"/>
    </row>
    <row r="160" spans="2:12" ht="66.599999999999994" customHeight="1" thickBot="1" x14ac:dyDescent="0.3">
      <c r="B160" s="965"/>
      <c r="C160" s="22" t="s">
        <v>1116</v>
      </c>
      <c r="D160" s="22" t="s">
        <v>46</v>
      </c>
      <c r="E160" s="23" t="s">
        <v>184</v>
      </c>
      <c r="F160" s="384" t="s">
        <v>1759</v>
      </c>
      <c r="G160" s="886"/>
      <c r="H160" s="963"/>
      <c r="I160" s="982"/>
      <c r="J160" s="986"/>
    </row>
    <row r="161" spans="1:12" s="179" customFormat="1" ht="186.75" customHeight="1" x14ac:dyDescent="0.25">
      <c r="A161" s="379"/>
      <c r="B161" s="380"/>
      <c r="C161" s="14" t="s">
        <v>1236</v>
      </c>
      <c r="D161" s="14" t="s">
        <v>46</v>
      </c>
      <c r="E161" s="9" t="s">
        <v>1235</v>
      </c>
      <c r="F161" s="282" t="s">
        <v>1570</v>
      </c>
      <c r="G161" s="864" t="s">
        <v>2292</v>
      </c>
      <c r="H161" s="1003" t="s">
        <v>2307</v>
      </c>
      <c r="I161" s="1006" t="s">
        <v>1597</v>
      </c>
      <c r="J161" s="1009" t="s">
        <v>1597</v>
      </c>
    </row>
    <row r="162" spans="1:12" s="179" customFormat="1" ht="151.5" customHeight="1" x14ac:dyDescent="0.25">
      <c r="B162" s="380"/>
      <c r="C162" s="7" t="s">
        <v>1114</v>
      </c>
      <c r="D162" s="7" t="s">
        <v>46</v>
      </c>
      <c r="E162" s="19" t="s">
        <v>1082</v>
      </c>
      <c r="F162" s="19" t="s">
        <v>2319</v>
      </c>
      <c r="G162" s="865"/>
      <c r="H162" s="1004"/>
      <c r="I162" s="1007"/>
      <c r="J162" s="1010"/>
    </row>
    <row r="163" spans="1:12" s="179" customFormat="1" x14ac:dyDescent="0.25">
      <c r="B163" s="380"/>
      <c r="C163" s="807" t="s">
        <v>3876</v>
      </c>
      <c r="D163" s="807"/>
      <c r="E163" s="807"/>
      <c r="F163" s="807"/>
      <c r="G163" s="865"/>
      <c r="H163" s="1004"/>
      <c r="I163" s="1007"/>
      <c r="J163" s="1010"/>
      <c r="L163" s="194"/>
    </row>
    <row r="164" spans="1:12" s="179" customFormat="1" ht="65.099999999999994" customHeight="1" x14ac:dyDescent="0.25">
      <c r="B164" s="380"/>
      <c r="C164" s="7" t="s">
        <v>1115</v>
      </c>
      <c r="D164" s="7" t="s">
        <v>46</v>
      </c>
      <c r="E164" s="19" t="s">
        <v>178</v>
      </c>
      <c r="F164" s="236" t="s">
        <v>2291</v>
      </c>
      <c r="G164" s="865"/>
      <c r="H164" s="1004"/>
      <c r="I164" s="1007"/>
      <c r="J164" s="1010"/>
    </row>
    <row r="165" spans="1:12" s="179" customFormat="1" x14ac:dyDescent="0.25">
      <c r="B165" s="380"/>
      <c r="C165" s="807" t="s">
        <v>3876</v>
      </c>
      <c r="D165" s="807"/>
      <c r="E165" s="807"/>
      <c r="F165" s="807"/>
      <c r="G165" s="865"/>
      <c r="H165" s="1004"/>
      <c r="I165" s="1007"/>
      <c r="J165" s="1010"/>
    </row>
    <row r="166" spans="1:12" s="179" customFormat="1" ht="66.599999999999994" customHeight="1" x14ac:dyDescent="0.25">
      <c r="B166" s="380"/>
      <c r="C166" s="7" t="s">
        <v>1116</v>
      </c>
      <c r="D166" s="7" t="s">
        <v>46</v>
      </c>
      <c r="E166" s="19" t="s">
        <v>184</v>
      </c>
      <c r="F166" s="236" t="s">
        <v>1759</v>
      </c>
      <c r="G166" s="865"/>
      <c r="H166" s="1004"/>
      <c r="I166" s="1007"/>
      <c r="J166" s="1010"/>
    </row>
    <row r="167" spans="1:12" s="179" customFormat="1" ht="14.1" customHeight="1" x14ac:dyDescent="0.25">
      <c r="B167" s="381"/>
      <c r="C167" s="1012" t="s">
        <v>3876</v>
      </c>
      <c r="D167" s="1012"/>
      <c r="E167" s="1012"/>
      <c r="F167" s="1012"/>
      <c r="G167" s="865"/>
      <c r="H167" s="1004"/>
      <c r="I167" s="1007"/>
      <c r="J167" s="1010"/>
    </row>
    <row r="168" spans="1:12" s="179" customFormat="1" ht="186.75" customHeight="1" x14ac:dyDescent="0.25">
      <c r="B168" s="380"/>
      <c r="C168" s="14" t="s">
        <v>1236</v>
      </c>
      <c r="D168" s="14" t="s">
        <v>46</v>
      </c>
      <c r="E168" s="9" t="s">
        <v>1235</v>
      </c>
      <c r="F168" s="282" t="s">
        <v>1570</v>
      </c>
      <c r="G168" s="865"/>
      <c r="H168" s="1004"/>
      <c r="I168" s="1007"/>
      <c r="J168" s="1010"/>
    </row>
    <row r="169" spans="1:12" s="179" customFormat="1" ht="151.5" customHeight="1" x14ac:dyDescent="0.25">
      <c r="B169" s="380"/>
      <c r="C169" s="7" t="s">
        <v>1114</v>
      </c>
      <c r="D169" s="7" t="s">
        <v>46</v>
      </c>
      <c r="E169" s="19" t="s">
        <v>1082</v>
      </c>
      <c r="F169" s="19" t="s">
        <v>1777</v>
      </c>
      <c r="G169" s="865"/>
      <c r="H169" s="1004"/>
      <c r="I169" s="1007"/>
      <c r="J169" s="1010"/>
    </row>
    <row r="170" spans="1:12" s="179" customFormat="1" x14ac:dyDescent="0.25">
      <c r="B170" s="380"/>
      <c r="C170" s="807" t="s">
        <v>3876</v>
      </c>
      <c r="D170" s="807"/>
      <c r="E170" s="807"/>
      <c r="F170" s="807"/>
      <c r="G170" s="865"/>
      <c r="H170" s="1004"/>
      <c r="I170" s="1007"/>
      <c r="J170" s="1010"/>
    </row>
    <row r="171" spans="1:12" s="179" customFormat="1" ht="65.099999999999994" customHeight="1" x14ac:dyDescent="0.25">
      <c r="B171" s="380"/>
      <c r="C171" s="7" t="s">
        <v>1115</v>
      </c>
      <c r="D171" s="7" t="s">
        <v>46</v>
      </c>
      <c r="E171" s="19" t="s">
        <v>178</v>
      </c>
      <c r="F171" s="236" t="s">
        <v>1773</v>
      </c>
      <c r="G171" s="865"/>
      <c r="H171" s="1004"/>
      <c r="I171" s="1007"/>
      <c r="J171" s="1010"/>
    </row>
    <row r="172" spans="1:12" s="179" customFormat="1" x14ac:dyDescent="0.25">
      <c r="B172" s="380"/>
      <c r="C172" s="807" t="s">
        <v>3876</v>
      </c>
      <c r="D172" s="807"/>
      <c r="E172" s="807"/>
      <c r="F172" s="807"/>
      <c r="G172" s="865"/>
      <c r="H172" s="1004"/>
      <c r="I172" s="1007"/>
      <c r="J172" s="1010"/>
    </row>
    <row r="173" spans="1:12" s="179" customFormat="1" ht="66.599999999999994" customHeight="1" thickBot="1" x14ac:dyDescent="0.3">
      <c r="B173" s="380"/>
      <c r="C173" s="22" t="s">
        <v>1116</v>
      </c>
      <c r="D173" s="22" t="s">
        <v>46</v>
      </c>
      <c r="E173" s="23" t="s">
        <v>184</v>
      </c>
      <c r="F173" s="384" t="s">
        <v>1759</v>
      </c>
      <c r="G173" s="866"/>
      <c r="H173" s="1005"/>
      <c r="I173" s="1008"/>
      <c r="J173" s="1011"/>
    </row>
    <row r="174" spans="1:12" ht="202.5" customHeight="1" x14ac:dyDescent="0.25">
      <c r="B174" s="999"/>
      <c r="C174" s="14" t="s">
        <v>1236</v>
      </c>
      <c r="D174" s="14" t="s">
        <v>46</v>
      </c>
      <c r="E174" s="9" t="s">
        <v>1235</v>
      </c>
      <c r="F174" s="282" t="s">
        <v>1781</v>
      </c>
      <c r="G174" s="865" t="s">
        <v>1801</v>
      </c>
      <c r="H174" s="930" t="s">
        <v>1802</v>
      </c>
      <c r="I174" s="1001" t="s">
        <v>1597</v>
      </c>
      <c r="J174" s="959" t="s">
        <v>1597</v>
      </c>
      <c r="L174" s="235"/>
    </row>
    <row r="175" spans="1:12" ht="156.75" customHeight="1" x14ac:dyDescent="0.25">
      <c r="B175" s="997"/>
      <c r="C175" s="7" t="s">
        <v>1114</v>
      </c>
      <c r="D175" s="7" t="s">
        <v>46</v>
      </c>
      <c r="E175" s="19" t="s">
        <v>1082</v>
      </c>
      <c r="F175" s="236" t="s">
        <v>2319</v>
      </c>
      <c r="G175" s="865"/>
      <c r="H175" s="956"/>
      <c r="I175" s="980"/>
      <c r="J175" s="960"/>
    </row>
    <row r="176" spans="1:12" x14ac:dyDescent="0.25">
      <c r="B176" s="997"/>
      <c r="C176" s="807" t="s">
        <v>3876</v>
      </c>
      <c r="D176" s="807"/>
      <c r="E176" s="807"/>
      <c r="F176" s="807"/>
      <c r="G176" s="865"/>
      <c r="H176" s="956"/>
      <c r="I176" s="980"/>
      <c r="J176" s="960"/>
      <c r="L176" s="235"/>
    </row>
    <row r="177" spans="2:12" ht="56.4" customHeight="1" x14ac:dyDescent="0.25">
      <c r="B177" s="997"/>
      <c r="C177" s="7" t="s">
        <v>1115</v>
      </c>
      <c r="D177" s="7" t="s">
        <v>46</v>
      </c>
      <c r="E177" s="19" t="s">
        <v>178</v>
      </c>
      <c r="F177" s="236" t="s">
        <v>1775</v>
      </c>
      <c r="G177" s="865"/>
      <c r="H177" s="956"/>
      <c r="I177" s="980"/>
      <c r="J177" s="960"/>
    </row>
    <row r="178" spans="2:12" x14ac:dyDescent="0.25">
      <c r="B178" s="997"/>
      <c r="C178" s="807" t="s">
        <v>3876</v>
      </c>
      <c r="D178" s="807"/>
      <c r="E178" s="807"/>
      <c r="F178" s="807"/>
      <c r="G178" s="865"/>
      <c r="H178" s="956"/>
      <c r="I178" s="980"/>
      <c r="J178" s="960"/>
      <c r="L178" s="235"/>
    </row>
    <row r="179" spans="2:12" ht="66.599999999999994" customHeight="1" x14ac:dyDescent="0.25">
      <c r="B179" s="928"/>
      <c r="C179" s="7" t="s">
        <v>1116</v>
      </c>
      <c r="D179" s="7" t="s">
        <v>46</v>
      </c>
      <c r="E179" s="19" t="s">
        <v>184</v>
      </c>
      <c r="F179" s="236" t="s">
        <v>1759</v>
      </c>
      <c r="G179" s="865"/>
      <c r="H179" s="956"/>
      <c r="I179" s="980"/>
      <c r="J179" s="960"/>
    </row>
    <row r="180" spans="2:12" ht="14.1" customHeight="1" x14ac:dyDescent="0.25">
      <c r="B180" s="385"/>
      <c r="C180" s="807" t="s">
        <v>3876</v>
      </c>
      <c r="D180" s="807"/>
      <c r="E180" s="807"/>
      <c r="F180" s="807"/>
      <c r="G180" s="865"/>
      <c r="H180" s="956"/>
      <c r="I180" s="980"/>
      <c r="J180" s="960"/>
    </row>
    <row r="181" spans="2:12" ht="202.5" customHeight="1" x14ac:dyDescent="0.25">
      <c r="B181" s="929"/>
      <c r="C181" s="14" t="s">
        <v>1236</v>
      </c>
      <c r="D181" s="14" t="s">
        <v>46</v>
      </c>
      <c r="E181" s="9" t="s">
        <v>1235</v>
      </c>
      <c r="F181" s="282" t="s">
        <v>1781</v>
      </c>
      <c r="G181" s="865"/>
      <c r="H181" s="956"/>
      <c r="I181" s="980"/>
      <c r="J181" s="960"/>
      <c r="L181" s="235"/>
    </row>
    <row r="182" spans="2:12" ht="153" x14ac:dyDescent="0.25">
      <c r="B182" s="997"/>
      <c r="C182" s="7" t="s">
        <v>1114</v>
      </c>
      <c r="D182" s="7" t="s">
        <v>46</v>
      </c>
      <c r="E182" s="19" t="s">
        <v>1082</v>
      </c>
      <c r="F182" s="53" t="s">
        <v>1776</v>
      </c>
      <c r="G182" s="865"/>
      <c r="H182" s="956"/>
      <c r="I182" s="980"/>
      <c r="J182" s="960"/>
    </row>
    <row r="183" spans="2:12" x14ac:dyDescent="0.25">
      <c r="B183" s="997"/>
      <c r="C183" s="807" t="s">
        <v>3876</v>
      </c>
      <c r="D183" s="807"/>
      <c r="E183" s="807"/>
      <c r="F183" s="807"/>
      <c r="G183" s="865"/>
      <c r="H183" s="956"/>
      <c r="I183" s="980"/>
      <c r="J183" s="960"/>
      <c r="L183" s="235"/>
    </row>
    <row r="184" spans="2:12" ht="60.6" customHeight="1" x14ac:dyDescent="0.25">
      <c r="B184" s="997"/>
      <c r="C184" s="7" t="s">
        <v>1115</v>
      </c>
      <c r="D184" s="7" t="s">
        <v>46</v>
      </c>
      <c r="E184" s="19" t="s">
        <v>178</v>
      </c>
      <c r="F184" s="236" t="s">
        <v>1779</v>
      </c>
      <c r="G184" s="865"/>
      <c r="H184" s="956"/>
      <c r="I184" s="980"/>
      <c r="J184" s="960"/>
    </row>
    <row r="185" spans="2:12" x14ac:dyDescent="0.25">
      <c r="B185" s="997"/>
      <c r="C185" s="807" t="s">
        <v>3876</v>
      </c>
      <c r="D185" s="807"/>
      <c r="E185" s="807"/>
      <c r="F185" s="807"/>
      <c r="G185" s="865"/>
      <c r="H185" s="956"/>
      <c r="I185" s="980"/>
      <c r="J185" s="960"/>
      <c r="L185" s="235"/>
    </row>
    <row r="186" spans="2:12" ht="67.349999999999994" customHeight="1" x14ac:dyDescent="0.25">
      <c r="B186" s="928"/>
      <c r="C186" s="7" t="s">
        <v>1116</v>
      </c>
      <c r="D186" s="7" t="s">
        <v>46</v>
      </c>
      <c r="E186" s="19" t="s">
        <v>184</v>
      </c>
      <c r="F186" s="236" t="s">
        <v>1759</v>
      </c>
      <c r="G186" s="865"/>
      <c r="H186" s="956"/>
      <c r="I186" s="980"/>
      <c r="J186" s="960"/>
    </row>
    <row r="187" spans="2:12" x14ac:dyDescent="0.25">
      <c r="B187" s="385"/>
      <c r="C187" s="807" t="s">
        <v>3876</v>
      </c>
      <c r="D187" s="807"/>
      <c r="E187" s="807"/>
      <c r="F187" s="807"/>
      <c r="G187" s="865"/>
      <c r="H187" s="956"/>
      <c r="I187" s="980"/>
      <c r="J187" s="960"/>
    </row>
    <row r="188" spans="2:12" ht="194.25" customHeight="1" x14ac:dyDescent="0.25">
      <c r="B188" s="929"/>
      <c r="C188" s="14" t="s">
        <v>1236</v>
      </c>
      <c r="D188" s="14" t="s">
        <v>46</v>
      </c>
      <c r="E188" s="9" t="s">
        <v>1235</v>
      </c>
      <c r="F188" s="282" t="s">
        <v>1781</v>
      </c>
      <c r="G188" s="865"/>
      <c r="H188" s="956"/>
      <c r="I188" s="980"/>
      <c r="J188" s="960"/>
      <c r="L188" s="235"/>
    </row>
    <row r="189" spans="2:12" ht="156" customHeight="1" x14ac:dyDescent="0.25">
      <c r="B189" s="997"/>
      <c r="C189" s="7" t="s">
        <v>1114</v>
      </c>
      <c r="D189" s="7" t="s">
        <v>46</v>
      </c>
      <c r="E189" s="19" t="s">
        <v>1082</v>
      </c>
      <c r="F189" s="236" t="s">
        <v>1774</v>
      </c>
      <c r="G189" s="865"/>
      <c r="H189" s="956"/>
      <c r="I189" s="980"/>
      <c r="J189" s="960"/>
    </row>
    <row r="190" spans="2:12" x14ac:dyDescent="0.25">
      <c r="B190" s="997"/>
      <c r="C190" s="807" t="s">
        <v>3876</v>
      </c>
      <c r="D190" s="807"/>
      <c r="E190" s="807"/>
      <c r="F190" s="807"/>
      <c r="G190" s="865"/>
      <c r="H190" s="956"/>
      <c r="I190" s="980"/>
      <c r="J190" s="960"/>
      <c r="L190" s="235"/>
    </row>
    <row r="191" spans="2:12" ht="59.1" customHeight="1" x14ac:dyDescent="0.25">
      <c r="B191" s="997"/>
      <c r="C191" s="7" t="s">
        <v>1115</v>
      </c>
      <c r="D191" s="7" t="s">
        <v>46</v>
      </c>
      <c r="E191" s="19" t="s">
        <v>178</v>
      </c>
      <c r="F191" s="236" t="s">
        <v>1782</v>
      </c>
      <c r="G191" s="865"/>
      <c r="H191" s="956"/>
      <c r="I191" s="980"/>
      <c r="J191" s="960"/>
    </row>
    <row r="192" spans="2:12" x14ac:dyDescent="0.25">
      <c r="B192" s="997"/>
      <c r="C192" s="807" t="s">
        <v>3876</v>
      </c>
      <c r="D192" s="807"/>
      <c r="E192" s="807"/>
      <c r="F192" s="807"/>
      <c r="G192" s="865"/>
      <c r="H192" s="931"/>
      <c r="I192" s="981"/>
      <c r="J192" s="961"/>
      <c r="L192" s="235"/>
    </row>
    <row r="193" spans="2:12" ht="71.099999999999994" customHeight="1" thickBot="1" x14ac:dyDescent="0.3">
      <c r="B193" s="997"/>
      <c r="C193" s="18" t="s">
        <v>1116</v>
      </c>
      <c r="D193" s="18" t="s">
        <v>46</v>
      </c>
      <c r="E193" s="33" t="s">
        <v>184</v>
      </c>
      <c r="F193" s="367" t="s">
        <v>1759</v>
      </c>
      <c r="G193" s="865"/>
      <c r="H193" s="931"/>
      <c r="I193" s="981"/>
      <c r="J193" s="961"/>
    </row>
    <row r="194" spans="2:12" ht="202.5" customHeight="1" x14ac:dyDescent="0.25">
      <c r="B194" s="978"/>
      <c r="C194" s="311" t="s">
        <v>1236</v>
      </c>
      <c r="D194" s="311" t="s">
        <v>46</v>
      </c>
      <c r="E194" s="348" t="s">
        <v>1235</v>
      </c>
      <c r="F194" s="349" t="s">
        <v>2325</v>
      </c>
      <c r="G194" s="884" t="s">
        <v>2323</v>
      </c>
      <c r="H194" s="962" t="s">
        <v>2324</v>
      </c>
      <c r="I194" s="979" t="s">
        <v>1597</v>
      </c>
      <c r="J194" s="953" t="s">
        <v>1597</v>
      </c>
      <c r="L194" s="235"/>
    </row>
    <row r="195" spans="2:12" ht="156.75" customHeight="1" x14ac:dyDescent="0.25">
      <c r="B195" s="976"/>
      <c r="C195" s="7" t="s">
        <v>1114</v>
      </c>
      <c r="D195" s="7" t="s">
        <v>46</v>
      </c>
      <c r="E195" s="19" t="s">
        <v>1082</v>
      </c>
      <c r="F195" s="236" t="s">
        <v>2319</v>
      </c>
      <c r="G195" s="885"/>
      <c r="H195" s="956"/>
      <c r="I195" s="980"/>
      <c r="J195" s="960"/>
    </row>
    <row r="196" spans="2:12" x14ac:dyDescent="0.25">
      <c r="B196" s="976"/>
      <c r="C196" s="807" t="s">
        <v>3876</v>
      </c>
      <c r="D196" s="807"/>
      <c r="E196" s="807"/>
      <c r="F196" s="807"/>
      <c r="G196" s="885"/>
      <c r="H196" s="956"/>
      <c r="I196" s="980"/>
      <c r="J196" s="960"/>
      <c r="L196" s="235"/>
    </row>
    <row r="197" spans="2:12" ht="56.4" customHeight="1" x14ac:dyDescent="0.25">
      <c r="B197" s="976"/>
      <c r="C197" s="7" t="s">
        <v>1115</v>
      </c>
      <c r="D197" s="7" t="s">
        <v>46</v>
      </c>
      <c r="E197" s="19" t="s">
        <v>178</v>
      </c>
      <c r="F197" s="236" t="s">
        <v>1775</v>
      </c>
      <c r="G197" s="885"/>
      <c r="H197" s="956"/>
      <c r="I197" s="980"/>
      <c r="J197" s="960"/>
    </row>
    <row r="198" spans="2:12" x14ac:dyDescent="0.25">
      <c r="B198" s="976"/>
      <c r="C198" s="807" t="s">
        <v>3876</v>
      </c>
      <c r="D198" s="807"/>
      <c r="E198" s="807"/>
      <c r="F198" s="807"/>
      <c r="G198" s="885"/>
      <c r="H198" s="956"/>
      <c r="I198" s="980"/>
      <c r="J198" s="960"/>
      <c r="L198" s="235"/>
    </row>
    <row r="199" spans="2:12" ht="66.599999999999994" customHeight="1" x14ac:dyDescent="0.25">
      <c r="B199" s="976"/>
      <c r="C199" s="7" t="s">
        <v>1116</v>
      </c>
      <c r="D199" s="7" t="s">
        <v>46</v>
      </c>
      <c r="E199" s="19" t="s">
        <v>184</v>
      </c>
      <c r="F199" s="236" t="s">
        <v>1759</v>
      </c>
      <c r="G199" s="885"/>
      <c r="H199" s="956"/>
      <c r="I199" s="980"/>
      <c r="J199" s="960"/>
    </row>
    <row r="200" spans="2:12" ht="14.1" customHeight="1" x14ac:dyDescent="0.25">
      <c r="B200" s="387"/>
      <c r="C200" s="807" t="s">
        <v>3876</v>
      </c>
      <c r="D200" s="807"/>
      <c r="E200" s="807"/>
      <c r="F200" s="807"/>
      <c r="G200" s="885"/>
      <c r="H200" s="956"/>
      <c r="I200" s="980"/>
      <c r="J200" s="960"/>
    </row>
    <row r="201" spans="2:12" ht="202.5" customHeight="1" x14ac:dyDescent="0.25">
      <c r="B201" s="976"/>
      <c r="C201" s="7" t="s">
        <v>1236</v>
      </c>
      <c r="D201" s="7" t="s">
        <v>46</v>
      </c>
      <c r="E201" s="19" t="s">
        <v>1235</v>
      </c>
      <c r="F201" s="53" t="s">
        <v>2325</v>
      </c>
      <c r="G201" s="885"/>
      <c r="H201" s="956"/>
      <c r="I201" s="980"/>
      <c r="J201" s="960"/>
      <c r="L201" s="235"/>
    </row>
    <row r="202" spans="2:12" ht="153" x14ac:dyDescent="0.25">
      <c r="B202" s="976"/>
      <c r="C202" s="7" t="s">
        <v>1114</v>
      </c>
      <c r="D202" s="7" t="s">
        <v>46</v>
      </c>
      <c r="E202" s="19" t="s">
        <v>1082</v>
      </c>
      <c r="F202" s="53" t="s">
        <v>1776</v>
      </c>
      <c r="G202" s="885"/>
      <c r="H202" s="956"/>
      <c r="I202" s="980"/>
      <c r="J202" s="960"/>
    </row>
    <row r="203" spans="2:12" x14ac:dyDescent="0.25">
      <c r="B203" s="976"/>
      <c r="C203" s="807" t="s">
        <v>3876</v>
      </c>
      <c r="D203" s="807"/>
      <c r="E203" s="807"/>
      <c r="F203" s="807"/>
      <c r="G203" s="885"/>
      <c r="H203" s="956"/>
      <c r="I203" s="980"/>
      <c r="J203" s="960"/>
      <c r="L203" s="235"/>
    </row>
    <row r="204" spans="2:12" ht="60.6" customHeight="1" x14ac:dyDescent="0.25">
      <c r="B204" s="976"/>
      <c r="C204" s="7" t="s">
        <v>1115</v>
      </c>
      <c r="D204" s="7" t="s">
        <v>46</v>
      </c>
      <c r="E204" s="19" t="s">
        <v>178</v>
      </c>
      <c r="F204" s="236" t="s">
        <v>1779</v>
      </c>
      <c r="G204" s="885"/>
      <c r="H204" s="956"/>
      <c r="I204" s="980"/>
      <c r="J204" s="960"/>
    </row>
    <row r="205" spans="2:12" x14ac:dyDescent="0.25">
      <c r="B205" s="976"/>
      <c r="C205" s="807" t="s">
        <v>3876</v>
      </c>
      <c r="D205" s="807"/>
      <c r="E205" s="807"/>
      <c r="F205" s="807"/>
      <c r="G205" s="885"/>
      <c r="H205" s="956"/>
      <c r="I205" s="980"/>
      <c r="J205" s="960"/>
      <c r="L205" s="235"/>
    </row>
    <row r="206" spans="2:12" ht="67.349999999999994" customHeight="1" x14ac:dyDescent="0.25">
      <c r="B206" s="976"/>
      <c r="C206" s="7" t="s">
        <v>1116</v>
      </c>
      <c r="D206" s="7" t="s">
        <v>46</v>
      </c>
      <c r="E206" s="19" t="s">
        <v>184</v>
      </c>
      <c r="F206" s="236" t="s">
        <v>1759</v>
      </c>
      <c r="G206" s="885"/>
      <c r="H206" s="956"/>
      <c r="I206" s="980"/>
      <c r="J206" s="960"/>
    </row>
    <row r="207" spans="2:12" x14ac:dyDescent="0.25">
      <c r="B207" s="387"/>
      <c r="C207" s="807" t="s">
        <v>3876</v>
      </c>
      <c r="D207" s="807"/>
      <c r="E207" s="807"/>
      <c r="F207" s="807"/>
      <c r="G207" s="885"/>
      <c r="H207" s="956"/>
      <c r="I207" s="980"/>
      <c r="J207" s="960"/>
    </row>
    <row r="208" spans="2:12" ht="194.25" customHeight="1" x14ac:dyDescent="0.25">
      <c r="B208" s="976"/>
      <c r="C208" s="7" t="s">
        <v>1236</v>
      </c>
      <c r="D208" s="7" t="s">
        <v>46</v>
      </c>
      <c r="E208" s="19" t="s">
        <v>1235</v>
      </c>
      <c r="F208" s="53" t="s">
        <v>2325</v>
      </c>
      <c r="G208" s="885"/>
      <c r="H208" s="956"/>
      <c r="I208" s="980"/>
      <c r="J208" s="960"/>
      <c r="L208" s="235"/>
    </row>
    <row r="209" spans="2:12" ht="156" customHeight="1" x14ac:dyDescent="0.25">
      <c r="B209" s="976"/>
      <c r="C209" s="7" t="s">
        <v>1114</v>
      </c>
      <c r="D209" s="7" t="s">
        <v>46</v>
      </c>
      <c r="E209" s="19" t="s">
        <v>1082</v>
      </c>
      <c r="F209" s="236" t="s">
        <v>1774</v>
      </c>
      <c r="G209" s="885"/>
      <c r="H209" s="956"/>
      <c r="I209" s="980"/>
      <c r="J209" s="960"/>
    </row>
    <row r="210" spans="2:12" x14ac:dyDescent="0.25">
      <c r="B210" s="976"/>
      <c r="C210" s="807" t="s">
        <v>3876</v>
      </c>
      <c r="D210" s="807"/>
      <c r="E210" s="807"/>
      <c r="F210" s="807"/>
      <c r="G210" s="885"/>
      <c r="H210" s="956"/>
      <c r="I210" s="980"/>
      <c r="J210" s="960"/>
      <c r="L210" s="235"/>
    </row>
    <row r="211" spans="2:12" ht="59.1" customHeight="1" x14ac:dyDescent="0.25">
      <c r="B211" s="976"/>
      <c r="C211" s="7" t="s">
        <v>1115</v>
      </c>
      <c r="D211" s="7" t="s">
        <v>46</v>
      </c>
      <c r="E211" s="19" t="s">
        <v>178</v>
      </c>
      <c r="F211" s="236" t="s">
        <v>1782</v>
      </c>
      <c r="G211" s="885"/>
      <c r="H211" s="956"/>
      <c r="I211" s="980"/>
      <c r="J211" s="960"/>
    </row>
    <row r="212" spans="2:12" x14ac:dyDescent="0.25">
      <c r="B212" s="976"/>
      <c r="C212" s="807" t="s">
        <v>3877</v>
      </c>
      <c r="D212" s="807"/>
      <c r="E212" s="807"/>
      <c r="F212" s="807"/>
      <c r="G212" s="885"/>
      <c r="H212" s="956"/>
      <c r="I212" s="980"/>
      <c r="J212" s="960"/>
      <c r="L212" s="235"/>
    </row>
    <row r="213" spans="2:12" ht="71.099999999999994" customHeight="1" thickBot="1" x14ac:dyDescent="0.3">
      <c r="B213" s="977"/>
      <c r="C213" s="18" t="s">
        <v>1116</v>
      </c>
      <c r="D213" s="18" t="s">
        <v>46</v>
      </c>
      <c r="E213" s="33" t="s">
        <v>184</v>
      </c>
      <c r="F213" s="367" t="s">
        <v>1759</v>
      </c>
      <c r="G213" s="894"/>
      <c r="H213" s="931"/>
      <c r="I213" s="981"/>
      <c r="J213" s="961"/>
    </row>
    <row r="214" spans="2:12" ht="202.5" customHeight="1" x14ac:dyDescent="0.25">
      <c r="B214" s="978"/>
      <c r="C214" s="311" t="s">
        <v>1236</v>
      </c>
      <c r="D214" s="311" t="s">
        <v>46</v>
      </c>
      <c r="E214" s="348" t="s">
        <v>1235</v>
      </c>
      <c r="F214" s="349" t="s">
        <v>2326</v>
      </c>
      <c r="G214" s="884" t="s">
        <v>2327</v>
      </c>
      <c r="H214" s="962" t="s">
        <v>2328</v>
      </c>
      <c r="I214" s="979" t="s">
        <v>1597</v>
      </c>
      <c r="J214" s="953" t="s">
        <v>1597</v>
      </c>
      <c r="L214" s="235"/>
    </row>
    <row r="215" spans="2:12" ht="156.75" customHeight="1" x14ac:dyDescent="0.25">
      <c r="B215" s="976"/>
      <c r="C215" s="7" t="s">
        <v>1114</v>
      </c>
      <c r="D215" s="7" t="s">
        <v>46</v>
      </c>
      <c r="E215" s="19" t="s">
        <v>1082</v>
      </c>
      <c r="F215" s="236" t="s">
        <v>2319</v>
      </c>
      <c r="G215" s="885"/>
      <c r="H215" s="956"/>
      <c r="I215" s="980"/>
      <c r="J215" s="960"/>
    </row>
    <row r="216" spans="2:12" x14ac:dyDescent="0.25">
      <c r="B216" s="976"/>
      <c r="C216" s="807" t="s">
        <v>3876</v>
      </c>
      <c r="D216" s="807"/>
      <c r="E216" s="807"/>
      <c r="F216" s="807"/>
      <c r="G216" s="885"/>
      <c r="H216" s="956"/>
      <c r="I216" s="980"/>
      <c r="J216" s="960"/>
      <c r="L216" s="235"/>
    </row>
    <row r="217" spans="2:12" ht="56.4" customHeight="1" x14ac:dyDescent="0.25">
      <c r="B217" s="976"/>
      <c r="C217" s="7" t="s">
        <v>1115</v>
      </c>
      <c r="D217" s="7" t="s">
        <v>46</v>
      </c>
      <c r="E217" s="19" t="s">
        <v>178</v>
      </c>
      <c r="F217" s="236" t="s">
        <v>1775</v>
      </c>
      <c r="G217" s="885"/>
      <c r="H217" s="956"/>
      <c r="I217" s="980"/>
      <c r="J217" s="960"/>
    </row>
    <row r="218" spans="2:12" x14ac:dyDescent="0.25">
      <c r="B218" s="976"/>
      <c r="C218" s="807" t="s">
        <v>3876</v>
      </c>
      <c r="D218" s="807"/>
      <c r="E218" s="807"/>
      <c r="F218" s="807"/>
      <c r="G218" s="885"/>
      <c r="H218" s="956"/>
      <c r="I218" s="980"/>
      <c r="J218" s="960"/>
      <c r="L218" s="235"/>
    </row>
    <row r="219" spans="2:12" ht="66.599999999999994" customHeight="1" x14ac:dyDescent="0.25">
      <c r="B219" s="976"/>
      <c r="C219" s="7" t="s">
        <v>1116</v>
      </c>
      <c r="D219" s="7" t="s">
        <v>46</v>
      </c>
      <c r="E219" s="19" t="s">
        <v>184</v>
      </c>
      <c r="F219" s="236" t="s">
        <v>1759</v>
      </c>
      <c r="G219" s="885"/>
      <c r="H219" s="956"/>
      <c r="I219" s="980"/>
      <c r="J219" s="960"/>
    </row>
    <row r="220" spans="2:12" ht="14.1" customHeight="1" x14ac:dyDescent="0.25">
      <c r="B220" s="387"/>
      <c r="C220" s="807" t="s">
        <v>3876</v>
      </c>
      <c r="D220" s="807"/>
      <c r="E220" s="807"/>
      <c r="F220" s="807"/>
      <c r="G220" s="885"/>
      <c r="H220" s="956"/>
      <c r="I220" s="980"/>
      <c r="J220" s="960"/>
    </row>
    <row r="221" spans="2:12" ht="202.5" customHeight="1" x14ac:dyDescent="0.25">
      <c r="B221" s="976"/>
      <c r="C221" s="7" t="s">
        <v>1236</v>
      </c>
      <c r="D221" s="7" t="s">
        <v>46</v>
      </c>
      <c r="E221" s="19" t="s">
        <v>1235</v>
      </c>
      <c r="F221" s="53" t="s">
        <v>2326</v>
      </c>
      <c r="G221" s="885"/>
      <c r="H221" s="956"/>
      <c r="I221" s="980"/>
      <c r="J221" s="960"/>
      <c r="L221" s="235"/>
    </row>
    <row r="222" spans="2:12" ht="153" x14ac:dyDescent="0.25">
      <c r="B222" s="976"/>
      <c r="C222" s="7" t="s">
        <v>1114</v>
      </c>
      <c r="D222" s="7" t="s">
        <v>46</v>
      </c>
      <c r="E222" s="19" t="s">
        <v>1082</v>
      </c>
      <c r="F222" s="53" t="s">
        <v>1776</v>
      </c>
      <c r="G222" s="885"/>
      <c r="H222" s="956"/>
      <c r="I222" s="980"/>
      <c r="J222" s="960"/>
    </row>
    <row r="223" spans="2:12" x14ac:dyDescent="0.25">
      <c r="B223" s="976"/>
      <c r="C223" s="807" t="s">
        <v>3876</v>
      </c>
      <c r="D223" s="807"/>
      <c r="E223" s="807"/>
      <c r="F223" s="807"/>
      <c r="G223" s="885"/>
      <c r="H223" s="956"/>
      <c r="I223" s="980"/>
      <c r="J223" s="960"/>
      <c r="L223" s="235"/>
    </row>
    <row r="224" spans="2:12" ht="60.6" customHeight="1" x14ac:dyDescent="0.25">
      <c r="B224" s="976"/>
      <c r="C224" s="7" t="s">
        <v>1115</v>
      </c>
      <c r="D224" s="7" t="s">
        <v>46</v>
      </c>
      <c r="E224" s="19" t="s">
        <v>178</v>
      </c>
      <c r="F224" s="236" t="s">
        <v>1779</v>
      </c>
      <c r="G224" s="885"/>
      <c r="H224" s="956"/>
      <c r="I224" s="980"/>
      <c r="J224" s="960"/>
    </row>
    <row r="225" spans="2:12" x14ac:dyDescent="0.25">
      <c r="B225" s="976"/>
      <c r="C225" s="807" t="s">
        <v>3876</v>
      </c>
      <c r="D225" s="807"/>
      <c r="E225" s="807"/>
      <c r="F225" s="807"/>
      <c r="G225" s="885"/>
      <c r="H225" s="956"/>
      <c r="I225" s="980"/>
      <c r="J225" s="960"/>
      <c r="L225" s="235"/>
    </row>
    <row r="226" spans="2:12" ht="67.349999999999994" customHeight="1" x14ac:dyDescent="0.25">
      <c r="B226" s="976"/>
      <c r="C226" s="7" t="s">
        <v>1116</v>
      </c>
      <c r="D226" s="7" t="s">
        <v>46</v>
      </c>
      <c r="E226" s="19" t="s">
        <v>184</v>
      </c>
      <c r="F226" s="236" t="s">
        <v>1759</v>
      </c>
      <c r="G226" s="885"/>
      <c r="H226" s="956"/>
      <c r="I226" s="980"/>
      <c r="J226" s="960"/>
    </row>
    <row r="227" spans="2:12" x14ac:dyDescent="0.25">
      <c r="B227" s="387"/>
      <c r="C227" s="807" t="s">
        <v>3876</v>
      </c>
      <c r="D227" s="807"/>
      <c r="E227" s="807"/>
      <c r="F227" s="807"/>
      <c r="G227" s="885"/>
      <c r="H227" s="956"/>
      <c r="I227" s="980"/>
      <c r="J227" s="960"/>
    </row>
    <row r="228" spans="2:12" ht="194.25" customHeight="1" x14ac:dyDescent="0.25">
      <c r="B228" s="976"/>
      <c r="C228" s="7" t="s">
        <v>1236</v>
      </c>
      <c r="D228" s="7" t="s">
        <v>46</v>
      </c>
      <c r="E228" s="19" t="s">
        <v>1235</v>
      </c>
      <c r="F228" s="53" t="s">
        <v>2326</v>
      </c>
      <c r="G228" s="885"/>
      <c r="H228" s="956"/>
      <c r="I228" s="980"/>
      <c r="J228" s="960"/>
      <c r="L228" s="235"/>
    </row>
    <row r="229" spans="2:12" ht="156" customHeight="1" x14ac:dyDescent="0.25">
      <c r="B229" s="976"/>
      <c r="C229" s="7" t="s">
        <v>1114</v>
      </c>
      <c r="D229" s="7" t="s">
        <v>46</v>
      </c>
      <c r="E229" s="19" t="s">
        <v>1082</v>
      </c>
      <c r="F229" s="236" t="s">
        <v>1774</v>
      </c>
      <c r="G229" s="885"/>
      <c r="H229" s="956"/>
      <c r="I229" s="980"/>
      <c r="J229" s="960"/>
    </row>
    <row r="230" spans="2:12" x14ac:dyDescent="0.25">
      <c r="B230" s="976"/>
      <c r="C230" s="807" t="s">
        <v>3876</v>
      </c>
      <c r="D230" s="807"/>
      <c r="E230" s="807"/>
      <c r="F230" s="807"/>
      <c r="G230" s="885"/>
      <c r="H230" s="956"/>
      <c r="I230" s="980"/>
      <c r="J230" s="960"/>
      <c r="L230" s="235"/>
    </row>
    <row r="231" spans="2:12" ht="59.1" customHeight="1" x14ac:dyDescent="0.25">
      <c r="B231" s="976"/>
      <c r="C231" s="7" t="s">
        <v>1115</v>
      </c>
      <c r="D231" s="7" t="s">
        <v>46</v>
      </c>
      <c r="E231" s="19" t="s">
        <v>178</v>
      </c>
      <c r="F231" s="236" t="s">
        <v>1782</v>
      </c>
      <c r="G231" s="885"/>
      <c r="H231" s="956"/>
      <c r="I231" s="980"/>
      <c r="J231" s="960"/>
    </row>
    <row r="232" spans="2:12" x14ac:dyDescent="0.25">
      <c r="B232" s="976"/>
      <c r="C232" s="807" t="s">
        <v>3876</v>
      </c>
      <c r="D232" s="807"/>
      <c r="E232" s="807"/>
      <c r="F232" s="807"/>
      <c r="G232" s="885"/>
      <c r="H232" s="956"/>
      <c r="I232" s="980"/>
      <c r="J232" s="960"/>
      <c r="L232" s="235"/>
    </row>
    <row r="233" spans="2:12" ht="71.099999999999994" customHeight="1" thickBot="1" x14ac:dyDescent="0.3">
      <c r="B233" s="1048"/>
      <c r="C233" s="22" t="s">
        <v>1116</v>
      </c>
      <c r="D233" s="22" t="s">
        <v>46</v>
      </c>
      <c r="E233" s="23" t="s">
        <v>184</v>
      </c>
      <c r="F233" s="384" t="s">
        <v>1759</v>
      </c>
      <c r="G233" s="886"/>
      <c r="H233" s="963"/>
      <c r="I233" s="982"/>
      <c r="J233" s="954"/>
    </row>
    <row r="234" spans="2:12" ht="197.1" customHeight="1" x14ac:dyDescent="0.25">
      <c r="B234" s="999"/>
      <c r="C234" s="311" t="s">
        <v>1236</v>
      </c>
      <c r="D234" s="311" t="s">
        <v>46</v>
      </c>
      <c r="E234" s="348" t="s">
        <v>1235</v>
      </c>
      <c r="F234" s="349" t="s">
        <v>1783</v>
      </c>
      <c r="G234" s="864" t="s">
        <v>1803</v>
      </c>
      <c r="H234" s="864" t="s">
        <v>1804</v>
      </c>
      <c r="I234" s="990" t="s">
        <v>1597</v>
      </c>
      <c r="J234" s="993" t="s">
        <v>1597</v>
      </c>
    </row>
    <row r="235" spans="2:12" ht="138.6" customHeight="1" x14ac:dyDescent="0.25">
      <c r="B235" s="997"/>
      <c r="C235" s="7" t="s">
        <v>1114</v>
      </c>
      <c r="D235" s="7" t="s">
        <v>46</v>
      </c>
      <c r="E235" s="19" t="s">
        <v>1082</v>
      </c>
      <c r="F235" s="53" t="s">
        <v>2320</v>
      </c>
      <c r="G235" s="865"/>
      <c r="H235" s="865"/>
      <c r="I235" s="991"/>
      <c r="J235" s="994"/>
    </row>
    <row r="236" spans="2:12" x14ac:dyDescent="0.25">
      <c r="B236" s="997"/>
      <c r="C236" s="996" t="s">
        <v>3876</v>
      </c>
      <c r="D236" s="788"/>
      <c r="E236" s="788"/>
      <c r="F236" s="789"/>
      <c r="G236" s="865"/>
      <c r="H236" s="865"/>
      <c r="I236" s="991"/>
      <c r="J236" s="994"/>
      <c r="L236" s="235"/>
    </row>
    <row r="237" spans="2:12" ht="59.4" customHeight="1" x14ac:dyDescent="0.25">
      <c r="B237" s="997"/>
      <c r="C237" s="7" t="s">
        <v>1115</v>
      </c>
      <c r="D237" s="7" t="s">
        <v>46</v>
      </c>
      <c r="E237" s="19" t="s">
        <v>178</v>
      </c>
      <c r="F237" s="53" t="s">
        <v>2321</v>
      </c>
      <c r="G237" s="865"/>
      <c r="H237" s="865"/>
      <c r="I237" s="991"/>
      <c r="J237" s="994"/>
    </row>
    <row r="238" spans="2:12" x14ac:dyDescent="0.25">
      <c r="B238" s="997"/>
      <c r="C238" s="996" t="s">
        <v>3877</v>
      </c>
      <c r="D238" s="788"/>
      <c r="E238" s="788"/>
      <c r="F238" s="789"/>
      <c r="G238" s="865"/>
      <c r="H238" s="865"/>
      <c r="I238" s="991"/>
      <c r="J238" s="994"/>
      <c r="L238" s="235"/>
    </row>
    <row r="239" spans="2:12" ht="69" customHeight="1" x14ac:dyDescent="0.25">
      <c r="B239" s="928"/>
      <c r="C239" s="7" t="s">
        <v>1116</v>
      </c>
      <c r="D239" s="7" t="s">
        <v>46</v>
      </c>
      <c r="E239" s="19" t="s">
        <v>184</v>
      </c>
      <c r="F239" s="53" t="s">
        <v>1759</v>
      </c>
      <c r="G239" s="865"/>
      <c r="H239" s="865"/>
      <c r="I239" s="991"/>
      <c r="J239" s="994"/>
    </row>
    <row r="240" spans="2:12" ht="14.4" customHeight="1" x14ac:dyDescent="0.25">
      <c r="B240" s="388"/>
      <c r="C240" s="996" t="s">
        <v>3876</v>
      </c>
      <c r="D240" s="788"/>
      <c r="E240" s="788"/>
      <c r="F240" s="789"/>
      <c r="G240" s="865"/>
      <c r="H240" s="865"/>
      <c r="I240" s="991"/>
      <c r="J240" s="994"/>
    </row>
    <row r="241" spans="2:12" ht="197.1" customHeight="1" x14ac:dyDescent="0.25">
      <c r="B241" s="929"/>
      <c r="C241" s="7" t="s">
        <v>1236</v>
      </c>
      <c r="D241" s="7" t="s">
        <v>46</v>
      </c>
      <c r="E241" s="19" t="s">
        <v>1235</v>
      </c>
      <c r="F241" s="53" t="s">
        <v>1783</v>
      </c>
      <c r="G241" s="865"/>
      <c r="H241" s="865"/>
      <c r="I241" s="991"/>
      <c r="J241" s="994"/>
    </row>
    <row r="242" spans="2:12" ht="150.6" customHeight="1" x14ac:dyDescent="0.25">
      <c r="B242" s="997"/>
      <c r="C242" s="7" t="s">
        <v>1114</v>
      </c>
      <c r="D242" s="7" t="s">
        <v>46</v>
      </c>
      <c r="E242" s="19" t="s">
        <v>1082</v>
      </c>
      <c r="F242" s="7" t="s">
        <v>1785</v>
      </c>
      <c r="G242" s="865"/>
      <c r="H242" s="865"/>
      <c r="I242" s="991"/>
      <c r="J242" s="994"/>
    </row>
    <row r="243" spans="2:12" ht="14.4" customHeight="1" x14ac:dyDescent="0.25">
      <c r="B243" s="997"/>
      <c r="C243" s="996" t="s">
        <v>3876</v>
      </c>
      <c r="D243" s="788"/>
      <c r="E243" s="788"/>
      <c r="F243" s="789"/>
      <c r="G243" s="865"/>
      <c r="H243" s="865"/>
      <c r="I243" s="991"/>
      <c r="J243" s="994"/>
      <c r="L243" s="235"/>
    </row>
    <row r="244" spans="2:12" ht="62.4" customHeight="1" x14ac:dyDescent="0.25">
      <c r="B244" s="997"/>
      <c r="C244" s="7" t="s">
        <v>1115</v>
      </c>
      <c r="D244" s="7" t="s">
        <v>46</v>
      </c>
      <c r="E244" s="19" t="s">
        <v>178</v>
      </c>
      <c r="F244" s="19" t="s">
        <v>1775</v>
      </c>
      <c r="G244" s="865"/>
      <c r="H244" s="865"/>
      <c r="I244" s="991"/>
      <c r="J244" s="994"/>
    </row>
    <row r="245" spans="2:12" ht="14.4" customHeight="1" x14ac:dyDescent="0.25">
      <c r="B245" s="997"/>
      <c r="C245" s="996" t="s">
        <v>3876</v>
      </c>
      <c r="D245" s="788"/>
      <c r="E245" s="788"/>
      <c r="F245" s="789"/>
      <c r="G245" s="865"/>
      <c r="H245" s="865"/>
      <c r="I245" s="991"/>
      <c r="J245" s="994"/>
      <c r="L245" s="235"/>
    </row>
    <row r="246" spans="2:12" ht="68.400000000000006" customHeight="1" thickBot="1" x14ac:dyDescent="0.3">
      <c r="B246" s="998"/>
      <c r="C246" s="22" t="s">
        <v>1116</v>
      </c>
      <c r="D246" s="22" t="s">
        <v>46</v>
      </c>
      <c r="E246" s="23" t="s">
        <v>184</v>
      </c>
      <c r="F246" s="22" t="s">
        <v>1759</v>
      </c>
      <c r="G246" s="866"/>
      <c r="H246" s="866"/>
      <c r="I246" s="992"/>
      <c r="J246" s="995"/>
    </row>
    <row r="247" spans="2:12" ht="192" customHeight="1" x14ac:dyDescent="0.25">
      <c r="B247" s="999"/>
      <c r="C247" s="14" t="s">
        <v>1236</v>
      </c>
      <c r="D247" s="14" t="s">
        <v>46</v>
      </c>
      <c r="E247" s="9" t="s">
        <v>1235</v>
      </c>
      <c r="F247" s="282" t="s">
        <v>1573</v>
      </c>
      <c r="G247" s="879" t="s">
        <v>1805</v>
      </c>
      <c r="H247" s="987" t="s">
        <v>1806</v>
      </c>
      <c r="I247" s="990" t="s">
        <v>1597</v>
      </c>
      <c r="J247" s="993" t="s">
        <v>1597</v>
      </c>
    </row>
    <row r="248" spans="2:12" ht="149.4" customHeight="1" x14ac:dyDescent="0.25">
      <c r="B248" s="997"/>
      <c r="C248" s="7" t="s">
        <v>1114</v>
      </c>
      <c r="D248" s="7" t="s">
        <v>46</v>
      </c>
      <c r="E248" s="19" t="s">
        <v>1082</v>
      </c>
      <c r="F248" s="53" t="s">
        <v>1785</v>
      </c>
      <c r="G248" s="880"/>
      <c r="H248" s="988"/>
      <c r="I248" s="991"/>
      <c r="J248" s="994"/>
    </row>
    <row r="249" spans="2:12" ht="14.4" customHeight="1" x14ac:dyDescent="0.25">
      <c r="B249" s="997"/>
      <c r="C249" s="996" t="s">
        <v>3876</v>
      </c>
      <c r="D249" s="788"/>
      <c r="E249" s="788"/>
      <c r="F249" s="789"/>
      <c r="G249" s="880"/>
      <c r="H249" s="988"/>
      <c r="I249" s="991"/>
      <c r="J249" s="994"/>
      <c r="L249" s="235"/>
    </row>
    <row r="250" spans="2:12" ht="68.099999999999994" customHeight="1" x14ac:dyDescent="0.25">
      <c r="B250" s="997"/>
      <c r="C250" s="7" t="s">
        <v>1115</v>
      </c>
      <c r="D250" s="7" t="s">
        <v>46</v>
      </c>
      <c r="E250" s="19" t="s">
        <v>178</v>
      </c>
      <c r="F250" s="53" t="s">
        <v>1778</v>
      </c>
      <c r="G250" s="880"/>
      <c r="H250" s="988"/>
      <c r="I250" s="991"/>
      <c r="J250" s="994"/>
    </row>
    <row r="251" spans="2:12" ht="14.4" customHeight="1" x14ac:dyDescent="0.25">
      <c r="B251" s="997"/>
      <c r="C251" s="996" t="s">
        <v>3876</v>
      </c>
      <c r="D251" s="788"/>
      <c r="E251" s="788"/>
      <c r="F251" s="789"/>
      <c r="G251" s="880"/>
      <c r="H251" s="988"/>
      <c r="I251" s="991"/>
      <c r="J251" s="994"/>
      <c r="L251" s="235"/>
    </row>
    <row r="252" spans="2:12" ht="85.35" customHeight="1" thickBot="1" x14ac:dyDescent="0.3">
      <c r="B252" s="998"/>
      <c r="C252" s="18" t="s">
        <v>1116</v>
      </c>
      <c r="D252" s="18" t="s">
        <v>46</v>
      </c>
      <c r="E252" s="33" t="s">
        <v>184</v>
      </c>
      <c r="F252" s="361" t="s">
        <v>1759</v>
      </c>
      <c r="G252" s="1000"/>
      <c r="H252" s="989"/>
      <c r="I252" s="992"/>
      <c r="J252" s="995"/>
    </row>
    <row r="253" spans="2:12" s="179" customFormat="1" ht="185.4" customHeight="1" x14ac:dyDescent="0.25">
      <c r="B253" s="933"/>
      <c r="C253" s="311" t="s">
        <v>1236</v>
      </c>
      <c r="D253" s="311" t="s">
        <v>46</v>
      </c>
      <c r="E253" s="348" t="s">
        <v>1235</v>
      </c>
      <c r="F253" s="349" t="s">
        <v>2172</v>
      </c>
      <c r="G253" s="891" t="s">
        <v>2308</v>
      </c>
      <c r="H253" s="962" t="s">
        <v>2309</v>
      </c>
      <c r="I253" s="935" t="s">
        <v>1597</v>
      </c>
      <c r="J253" s="953" t="s">
        <v>1597</v>
      </c>
    </row>
    <row r="254" spans="2:12" s="179" customFormat="1" ht="71.400000000000006" customHeight="1" thickBot="1" x14ac:dyDescent="0.3">
      <c r="B254" s="934"/>
      <c r="C254" s="22" t="s">
        <v>1116</v>
      </c>
      <c r="D254" s="22" t="s">
        <v>46</v>
      </c>
      <c r="E254" s="23" t="s">
        <v>184</v>
      </c>
      <c r="F254" s="23" t="s">
        <v>2322</v>
      </c>
      <c r="G254" s="897"/>
      <c r="H254" s="963"/>
      <c r="I254" s="936"/>
      <c r="J254" s="954"/>
    </row>
    <row r="255" spans="2:12" ht="185.4" customHeight="1" x14ac:dyDescent="0.25">
      <c r="B255" s="964"/>
      <c r="C255" s="311" t="s">
        <v>1236</v>
      </c>
      <c r="D255" s="311" t="s">
        <v>46</v>
      </c>
      <c r="E255" s="348" t="s">
        <v>1235</v>
      </c>
      <c r="F255" s="349" t="s">
        <v>1574</v>
      </c>
      <c r="G255" s="891" t="s">
        <v>1807</v>
      </c>
      <c r="H255" s="962" t="s">
        <v>1808</v>
      </c>
      <c r="I255" s="935" t="s">
        <v>1597</v>
      </c>
      <c r="J255" s="953" t="s">
        <v>1597</v>
      </c>
    </row>
    <row r="256" spans="2:12" ht="71.400000000000006" customHeight="1" thickBot="1" x14ac:dyDescent="0.3">
      <c r="B256" s="965"/>
      <c r="C256" s="22" t="s">
        <v>1116</v>
      </c>
      <c r="D256" s="22" t="s">
        <v>46</v>
      </c>
      <c r="E256" s="23" t="s">
        <v>184</v>
      </c>
      <c r="F256" s="23" t="s">
        <v>1787</v>
      </c>
      <c r="G256" s="897"/>
      <c r="H256" s="963"/>
      <c r="I256" s="936"/>
      <c r="J256" s="954"/>
    </row>
    <row r="257" spans="2:10" ht="179.1" customHeight="1" x14ac:dyDescent="0.25">
      <c r="B257" s="928"/>
      <c r="C257" s="14" t="s">
        <v>1236</v>
      </c>
      <c r="D257" s="14" t="s">
        <v>46</v>
      </c>
      <c r="E257" s="9" t="s">
        <v>1235</v>
      </c>
      <c r="F257" s="282" t="s">
        <v>1575</v>
      </c>
      <c r="G257" s="904" t="s">
        <v>1809</v>
      </c>
      <c r="H257" s="930" t="s">
        <v>1810</v>
      </c>
      <c r="I257" s="957" t="s">
        <v>1597</v>
      </c>
      <c r="J257" s="959" t="s">
        <v>1597</v>
      </c>
    </row>
    <row r="258" spans="2:10" ht="61.8" thickBot="1" x14ac:dyDescent="0.3">
      <c r="B258" s="965"/>
      <c r="C258" s="22" t="s">
        <v>1116</v>
      </c>
      <c r="D258" s="22" t="s">
        <v>46</v>
      </c>
      <c r="E258" s="23" t="s">
        <v>184</v>
      </c>
      <c r="F258" s="23" t="s">
        <v>1786</v>
      </c>
      <c r="G258" s="897"/>
      <c r="H258" s="963"/>
      <c r="I258" s="936"/>
      <c r="J258" s="954"/>
    </row>
    <row r="259" spans="2:10" s="179" customFormat="1" ht="199.5" customHeight="1" x14ac:dyDescent="0.25">
      <c r="B259" s="933"/>
      <c r="C259" s="311" t="s">
        <v>1241</v>
      </c>
      <c r="D259" s="311" t="s">
        <v>46</v>
      </c>
      <c r="E259" s="348" t="s">
        <v>1223</v>
      </c>
      <c r="F259" s="366" t="s">
        <v>2299</v>
      </c>
      <c r="G259" s="891" t="s">
        <v>2310</v>
      </c>
      <c r="H259" s="962" t="s">
        <v>2311</v>
      </c>
      <c r="I259" s="979" t="s">
        <v>1597</v>
      </c>
      <c r="J259" s="983" t="s">
        <v>1597</v>
      </c>
    </row>
    <row r="260" spans="2:10" s="179" customFormat="1" ht="159.75" customHeight="1" x14ac:dyDescent="0.25">
      <c r="B260" s="874"/>
      <c r="C260" s="7" t="s">
        <v>188</v>
      </c>
      <c r="D260" s="7" t="s">
        <v>46</v>
      </c>
      <c r="E260" s="19" t="s">
        <v>1082</v>
      </c>
      <c r="F260" s="681" t="s">
        <v>4729</v>
      </c>
      <c r="G260" s="896"/>
      <c r="H260" s="956"/>
      <c r="I260" s="980"/>
      <c r="J260" s="984"/>
    </row>
    <row r="261" spans="2:10" s="179" customFormat="1" ht="14.1" customHeight="1" x14ac:dyDescent="0.25">
      <c r="B261" s="874"/>
      <c r="C261" s="807" t="s">
        <v>3876</v>
      </c>
      <c r="D261" s="807"/>
      <c r="E261" s="807"/>
      <c r="F261" s="807"/>
      <c r="G261" s="896"/>
      <c r="H261" s="956"/>
      <c r="I261" s="980"/>
      <c r="J261" s="984"/>
    </row>
    <row r="262" spans="2:10" s="179" customFormat="1" ht="67.5" customHeight="1" x14ac:dyDescent="0.25">
      <c r="B262" s="874"/>
      <c r="C262" s="7" t="s">
        <v>191</v>
      </c>
      <c r="D262" s="7" t="s">
        <v>46</v>
      </c>
      <c r="E262" s="19" t="s">
        <v>178</v>
      </c>
      <c r="F262" s="53" t="s">
        <v>1762</v>
      </c>
      <c r="G262" s="896"/>
      <c r="H262" s="956"/>
      <c r="I262" s="980"/>
      <c r="J262" s="984"/>
    </row>
    <row r="263" spans="2:10" s="179" customFormat="1" ht="14.1" customHeight="1" x14ac:dyDescent="0.25">
      <c r="B263" s="875"/>
      <c r="C263" s="807" t="s">
        <v>3876</v>
      </c>
      <c r="D263" s="807"/>
      <c r="E263" s="807"/>
      <c r="F263" s="807"/>
      <c r="G263" s="878"/>
      <c r="H263" s="931"/>
      <c r="I263" s="981"/>
      <c r="J263" s="985"/>
    </row>
    <row r="264" spans="2:10" s="179" customFormat="1" ht="73.5" customHeight="1" thickBot="1" x14ac:dyDescent="0.3">
      <c r="B264" s="934"/>
      <c r="C264" s="22" t="s">
        <v>194</v>
      </c>
      <c r="D264" s="22" t="s">
        <v>46</v>
      </c>
      <c r="E264" s="23" t="s">
        <v>184</v>
      </c>
      <c r="F264" s="248" t="s">
        <v>1759</v>
      </c>
      <c r="G264" s="897"/>
      <c r="H264" s="963"/>
      <c r="I264" s="982"/>
      <c r="J264" s="986"/>
    </row>
    <row r="265" spans="2:10" ht="199.5" customHeight="1" x14ac:dyDescent="0.25">
      <c r="B265" s="933"/>
      <c r="C265" s="311" t="s">
        <v>1241</v>
      </c>
      <c r="D265" s="311" t="s">
        <v>46</v>
      </c>
      <c r="E265" s="348" t="s">
        <v>1223</v>
      </c>
      <c r="F265" s="366" t="s">
        <v>2113</v>
      </c>
      <c r="G265" s="891" t="s">
        <v>2115</v>
      </c>
      <c r="H265" s="962" t="s">
        <v>2116</v>
      </c>
      <c r="I265" s="979" t="s">
        <v>1597</v>
      </c>
      <c r="J265" s="983" t="s">
        <v>1597</v>
      </c>
    </row>
    <row r="266" spans="2:10" ht="159.75" customHeight="1" x14ac:dyDescent="0.25">
      <c r="B266" s="874"/>
      <c r="C266" s="7" t="s">
        <v>188</v>
      </c>
      <c r="D266" s="7" t="s">
        <v>46</v>
      </c>
      <c r="E266" s="19" t="s">
        <v>1082</v>
      </c>
      <c r="F266" s="674" t="s">
        <v>4724</v>
      </c>
      <c r="G266" s="896"/>
      <c r="H266" s="956"/>
      <c r="I266" s="980"/>
      <c r="J266" s="984"/>
    </row>
    <row r="267" spans="2:10" ht="14.1" customHeight="1" x14ac:dyDescent="0.25">
      <c r="B267" s="874"/>
      <c r="C267" s="807" t="s">
        <v>3876</v>
      </c>
      <c r="D267" s="807"/>
      <c r="E267" s="807"/>
      <c r="F267" s="807"/>
      <c r="G267" s="896"/>
      <c r="H267" s="956"/>
      <c r="I267" s="980"/>
      <c r="J267" s="984"/>
    </row>
    <row r="268" spans="2:10" ht="67.5" customHeight="1" x14ac:dyDescent="0.25">
      <c r="B268" s="874"/>
      <c r="C268" s="7" t="s">
        <v>191</v>
      </c>
      <c r="D268" s="7" t="s">
        <v>46</v>
      </c>
      <c r="E268" s="19" t="s">
        <v>178</v>
      </c>
      <c r="F268" s="53" t="s">
        <v>1762</v>
      </c>
      <c r="G268" s="896"/>
      <c r="H268" s="956"/>
      <c r="I268" s="980"/>
      <c r="J268" s="984"/>
    </row>
    <row r="269" spans="2:10" ht="14.1" customHeight="1" x14ac:dyDescent="0.25">
      <c r="B269" s="875"/>
      <c r="C269" s="807" t="s">
        <v>3876</v>
      </c>
      <c r="D269" s="807"/>
      <c r="E269" s="807"/>
      <c r="F269" s="807"/>
      <c r="G269" s="878"/>
      <c r="H269" s="931"/>
      <c r="I269" s="981"/>
      <c r="J269" s="985"/>
    </row>
    <row r="270" spans="2:10" ht="73.5" customHeight="1" thickBot="1" x14ac:dyDescent="0.3">
      <c r="B270" s="934"/>
      <c r="C270" s="22" t="s">
        <v>194</v>
      </c>
      <c r="D270" s="22" t="s">
        <v>46</v>
      </c>
      <c r="E270" s="23" t="s">
        <v>184</v>
      </c>
      <c r="F270" s="248" t="s">
        <v>1759</v>
      </c>
      <c r="G270" s="897"/>
      <c r="H270" s="963"/>
      <c r="I270" s="982"/>
      <c r="J270" s="986"/>
    </row>
    <row r="271" spans="2:10" s="179" customFormat="1" ht="199.5" customHeight="1" x14ac:dyDescent="0.25">
      <c r="B271" s="933"/>
      <c r="C271" s="311" t="s">
        <v>1241</v>
      </c>
      <c r="D271" s="311" t="s">
        <v>46</v>
      </c>
      <c r="E271" s="348" t="s">
        <v>1223</v>
      </c>
      <c r="F271" s="366" t="s">
        <v>2303</v>
      </c>
      <c r="G271" s="891" t="s">
        <v>2312</v>
      </c>
      <c r="H271" s="962" t="s">
        <v>2313</v>
      </c>
      <c r="I271" s="979" t="s">
        <v>1597</v>
      </c>
      <c r="J271" s="983" t="s">
        <v>1597</v>
      </c>
    </row>
    <row r="272" spans="2:10" s="179" customFormat="1" ht="159.75" customHeight="1" x14ac:dyDescent="0.25">
      <c r="B272" s="874"/>
      <c r="C272" s="7" t="s">
        <v>188</v>
      </c>
      <c r="D272" s="7" t="s">
        <v>46</v>
      </c>
      <c r="E272" s="19" t="s">
        <v>1082</v>
      </c>
      <c r="F272" s="681" t="s">
        <v>4728</v>
      </c>
      <c r="G272" s="896"/>
      <c r="H272" s="956"/>
      <c r="I272" s="980"/>
      <c r="J272" s="984"/>
    </row>
    <row r="273" spans="2:10" s="179" customFormat="1" ht="14.1" customHeight="1" x14ac:dyDescent="0.25">
      <c r="B273" s="874"/>
      <c r="C273" s="807" t="s">
        <v>3876</v>
      </c>
      <c r="D273" s="807"/>
      <c r="E273" s="807"/>
      <c r="F273" s="807"/>
      <c r="G273" s="896"/>
      <c r="H273" s="956"/>
      <c r="I273" s="980"/>
      <c r="J273" s="984"/>
    </row>
    <row r="274" spans="2:10" s="179" customFormat="1" ht="67.5" customHeight="1" x14ac:dyDescent="0.25">
      <c r="B274" s="874"/>
      <c r="C274" s="7" t="s">
        <v>191</v>
      </c>
      <c r="D274" s="7" t="s">
        <v>46</v>
      </c>
      <c r="E274" s="19" t="s">
        <v>178</v>
      </c>
      <c r="F274" s="53" t="s">
        <v>1762</v>
      </c>
      <c r="G274" s="896"/>
      <c r="H274" s="956"/>
      <c r="I274" s="980"/>
      <c r="J274" s="984"/>
    </row>
    <row r="275" spans="2:10" s="179" customFormat="1" ht="14.1" customHeight="1" x14ac:dyDescent="0.25">
      <c r="B275" s="875"/>
      <c r="C275" s="807" t="s">
        <v>3876</v>
      </c>
      <c r="D275" s="807"/>
      <c r="E275" s="807"/>
      <c r="F275" s="807"/>
      <c r="G275" s="878"/>
      <c r="H275" s="931"/>
      <c r="I275" s="981"/>
      <c r="J275" s="985"/>
    </row>
    <row r="276" spans="2:10" s="179" customFormat="1" ht="73.5" customHeight="1" thickBot="1" x14ac:dyDescent="0.3">
      <c r="B276" s="934"/>
      <c r="C276" s="22" t="s">
        <v>194</v>
      </c>
      <c r="D276" s="22" t="s">
        <v>46</v>
      </c>
      <c r="E276" s="23" t="s">
        <v>184</v>
      </c>
      <c r="F276" s="248" t="s">
        <v>1759</v>
      </c>
      <c r="G276" s="897"/>
      <c r="H276" s="963"/>
      <c r="I276" s="982"/>
      <c r="J276" s="986"/>
    </row>
    <row r="277" spans="2:10" ht="193.8" x14ac:dyDescent="0.25">
      <c r="B277" s="928"/>
      <c r="C277" s="14" t="s">
        <v>1241</v>
      </c>
      <c r="D277" s="14" t="s">
        <v>46</v>
      </c>
      <c r="E277" s="348" t="s">
        <v>1223</v>
      </c>
      <c r="F277" s="282" t="s">
        <v>1767</v>
      </c>
      <c r="G277" s="904" t="s">
        <v>1811</v>
      </c>
      <c r="H277" s="930" t="s">
        <v>1812</v>
      </c>
      <c r="I277" s="957" t="s">
        <v>1597</v>
      </c>
      <c r="J277" s="959" t="s">
        <v>1597</v>
      </c>
    </row>
    <row r="278" spans="2:10" ht="141.6" customHeight="1" x14ac:dyDescent="0.25">
      <c r="B278" s="955"/>
      <c r="C278" s="7" t="s">
        <v>188</v>
      </c>
      <c r="D278" s="7" t="s">
        <v>46</v>
      </c>
      <c r="E278" s="19" t="s">
        <v>1082</v>
      </c>
      <c r="F278" s="681" t="s">
        <v>4730</v>
      </c>
      <c r="G278" s="896"/>
      <c r="H278" s="956"/>
      <c r="I278" s="958"/>
      <c r="J278" s="960"/>
    </row>
    <row r="279" spans="2:10" ht="14.4" customHeight="1" x14ac:dyDescent="0.25">
      <c r="B279" s="955"/>
      <c r="C279" s="807" t="s">
        <v>3876</v>
      </c>
      <c r="D279" s="807"/>
      <c r="E279" s="807"/>
      <c r="F279" s="807"/>
      <c r="G279" s="896"/>
      <c r="H279" s="956"/>
      <c r="I279" s="958"/>
      <c r="J279" s="960"/>
    </row>
    <row r="280" spans="2:10" ht="51" x14ac:dyDescent="0.25">
      <c r="B280" s="955"/>
      <c r="C280" s="7" t="s">
        <v>191</v>
      </c>
      <c r="D280" s="7" t="s">
        <v>46</v>
      </c>
      <c r="E280" s="19" t="s">
        <v>178</v>
      </c>
      <c r="F280" s="19" t="s">
        <v>1762</v>
      </c>
      <c r="G280" s="896"/>
      <c r="H280" s="956"/>
      <c r="I280" s="958"/>
      <c r="J280" s="960"/>
    </row>
    <row r="281" spans="2:10" ht="14.4" customHeight="1" x14ac:dyDescent="0.25">
      <c r="B281" s="955"/>
      <c r="C281" s="807" t="s">
        <v>3876</v>
      </c>
      <c r="D281" s="807"/>
      <c r="E281" s="807"/>
      <c r="F281" s="807"/>
      <c r="G281" s="896"/>
      <c r="H281" s="956"/>
      <c r="I281" s="958"/>
      <c r="J281" s="960"/>
    </row>
    <row r="282" spans="2:10" ht="68.400000000000006" customHeight="1" thickBot="1" x14ac:dyDescent="0.3">
      <c r="B282" s="965"/>
      <c r="C282" s="22" t="s">
        <v>194</v>
      </c>
      <c r="D282" s="22" t="s">
        <v>46</v>
      </c>
      <c r="E282" s="23" t="s">
        <v>184</v>
      </c>
      <c r="F282" s="23" t="s">
        <v>1759</v>
      </c>
      <c r="G282" s="897"/>
      <c r="H282" s="963"/>
      <c r="I282" s="936"/>
      <c r="J282" s="954"/>
    </row>
    <row r="283" spans="2:10" ht="205.95" customHeight="1" x14ac:dyDescent="0.25">
      <c r="B283" s="928"/>
      <c r="C283" s="14" t="s">
        <v>1241</v>
      </c>
      <c r="D283" s="14" t="s">
        <v>46</v>
      </c>
      <c r="E283" s="348" t="s">
        <v>1223</v>
      </c>
      <c r="F283" s="282" t="s">
        <v>1768</v>
      </c>
      <c r="G283" s="904" t="s">
        <v>1813</v>
      </c>
      <c r="H283" s="930" t="s">
        <v>1814</v>
      </c>
      <c r="I283" s="957" t="s">
        <v>1597</v>
      </c>
      <c r="J283" s="959" t="s">
        <v>1597</v>
      </c>
    </row>
    <row r="284" spans="2:10" ht="132.6" x14ac:dyDescent="0.25">
      <c r="B284" s="955"/>
      <c r="C284" s="7" t="s">
        <v>188</v>
      </c>
      <c r="D284" s="7" t="s">
        <v>46</v>
      </c>
      <c r="E284" s="19" t="s">
        <v>1082</v>
      </c>
      <c r="F284" s="681" t="s">
        <v>4731</v>
      </c>
      <c r="G284" s="896"/>
      <c r="H284" s="956"/>
      <c r="I284" s="958"/>
      <c r="J284" s="960"/>
    </row>
    <row r="285" spans="2:10" x14ac:dyDescent="0.25">
      <c r="B285" s="955"/>
      <c r="C285" s="807" t="s">
        <v>3876</v>
      </c>
      <c r="D285" s="807"/>
      <c r="E285" s="807"/>
      <c r="F285" s="807"/>
      <c r="G285" s="896"/>
      <c r="H285" s="956"/>
      <c r="I285" s="958"/>
      <c r="J285" s="960"/>
    </row>
    <row r="286" spans="2:10" ht="51" x14ac:dyDescent="0.25">
      <c r="B286" s="955"/>
      <c r="C286" s="7" t="s">
        <v>191</v>
      </c>
      <c r="D286" s="7" t="s">
        <v>46</v>
      </c>
      <c r="E286" s="19" t="s">
        <v>178</v>
      </c>
      <c r="F286" s="19" t="s">
        <v>1762</v>
      </c>
      <c r="G286" s="896"/>
      <c r="H286" s="956"/>
      <c r="I286" s="958"/>
      <c r="J286" s="960"/>
    </row>
    <row r="287" spans="2:10" x14ac:dyDescent="0.25">
      <c r="B287" s="955"/>
      <c r="C287" s="807" t="s">
        <v>3877</v>
      </c>
      <c r="D287" s="807"/>
      <c r="E287" s="807"/>
      <c r="F287" s="807"/>
      <c r="G287" s="896"/>
      <c r="H287" s="956"/>
      <c r="I287" s="958"/>
      <c r="J287" s="960"/>
    </row>
    <row r="288" spans="2:10" ht="61.8" thickBot="1" x14ac:dyDescent="0.3">
      <c r="B288" s="929"/>
      <c r="C288" s="18" t="s">
        <v>194</v>
      </c>
      <c r="D288" s="18" t="s">
        <v>46</v>
      </c>
      <c r="E288" s="33" t="s">
        <v>184</v>
      </c>
      <c r="F288" s="33" t="s">
        <v>1759</v>
      </c>
      <c r="G288" s="878"/>
      <c r="H288" s="931"/>
      <c r="I288" s="951"/>
      <c r="J288" s="961"/>
    </row>
    <row r="289" spans="2:10" ht="193.8" x14ac:dyDescent="0.25">
      <c r="B289" s="964"/>
      <c r="C289" s="311" t="s">
        <v>1241</v>
      </c>
      <c r="D289" s="311" t="s">
        <v>46</v>
      </c>
      <c r="E289" s="348" t="s">
        <v>1223</v>
      </c>
      <c r="F289" s="349" t="s">
        <v>1780</v>
      </c>
      <c r="G289" s="891" t="s">
        <v>1815</v>
      </c>
      <c r="H289" s="962" t="s">
        <v>1816</v>
      </c>
      <c r="I289" s="935" t="s">
        <v>1597</v>
      </c>
      <c r="J289" s="953" t="s">
        <v>1597</v>
      </c>
    </row>
    <row r="290" spans="2:10" ht="139.35" customHeight="1" x14ac:dyDescent="0.25">
      <c r="B290" s="955"/>
      <c r="C290" s="7" t="s">
        <v>188</v>
      </c>
      <c r="D290" s="7" t="s">
        <v>46</v>
      </c>
      <c r="E290" s="19" t="s">
        <v>1082</v>
      </c>
      <c r="F290" s="681" t="s">
        <v>4732</v>
      </c>
      <c r="G290" s="896"/>
      <c r="H290" s="956"/>
      <c r="I290" s="958"/>
      <c r="J290" s="960"/>
    </row>
    <row r="291" spans="2:10" x14ac:dyDescent="0.25">
      <c r="B291" s="955"/>
      <c r="C291" s="807" t="s">
        <v>3876</v>
      </c>
      <c r="D291" s="807"/>
      <c r="E291" s="807"/>
      <c r="F291" s="807"/>
      <c r="G291" s="896"/>
      <c r="H291" s="956"/>
      <c r="I291" s="958"/>
      <c r="J291" s="960"/>
    </row>
    <row r="292" spans="2:10" ht="51" x14ac:dyDescent="0.25">
      <c r="B292" s="955"/>
      <c r="C292" s="7" t="s">
        <v>191</v>
      </c>
      <c r="D292" s="7" t="s">
        <v>46</v>
      </c>
      <c r="E292" s="19" t="s">
        <v>178</v>
      </c>
      <c r="F292" s="19" t="s">
        <v>1762</v>
      </c>
      <c r="G292" s="896"/>
      <c r="H292" s="956"/>
      <c r="I292" s="958"/>
      <c r="J292" s="960"/>
    </row>
    <row r="293" spans="2:10" x14ac:dyDescent="0.25">
      <c r="B293" s="955"/>
      <c r="C293" s="807" t="s">
        <v>3876</v>
      </c>
      <c r="D293" s="807"/>
      <c r="E293" s="807"/>
      <c r="F293" s="807"/>
      <c r="G293" s="896"/>
      <c r="H293" s="956"/>
      <c r="I293" s="958"/>
      <c r="J293" s="960"/>
    </row>
    <row r="294" spans="2:10" ht="61.8" thickBot="1" x14ac:dyDescent="0.3">
      <c r="B294" s="965"/>
      <c r="C294" s="22" t="s">
        <v>194</v>
      </c>
      <c r="D294" s="22" t="s">
        <v>46</v>
      </c>
      <c r="E294" s="23" t="s">
        <v>184</v>
      </c>
      <c r="F294" s="23" t="s">
        <v>1759</v>
      </c>
      <c r="G294" s="897"/>
      <c r="H294" s="963"/>
      <c r="I294" s="936"/>
      <c r="J294" s="954"/>
    </row>
    <row r="295" spans="2:10" ht="193.8" x14ac:dyDescent="0.25">
      <c r="B295" s="928"/>
      <c r="C295" s="14" t="s">
        <v>1241</v>
      </c>
      <c r="D295" s="14" t="s">
        <v>46</v>
      </c>
      <c r="E295" s="348" t="s">
        <v>1223</v>
      </c>
      <c r="F295" s="282" t="s">
        <v>1568</v>
      </c>
      <c r="G295" s="904" t="s">
        <v>1817</v>
      </c>
      <c r="H295" s="930" t="s">
        <v>1818</v>
      </c>
      <c r="I295" s="957" t="s">
        <v>1597</v>
      </c>
      <c r="J295" s="959" t="s">
        <v>1597</v>
      </c>
    </row>
    <row r="296" spans="2:10" ht="132.6" x14ac:dyDescent="0.25">
      <c r="B296" s="955"/>
      <c r="C296" s="7" t="s">
        <v>188</v>
      </c>
      <c r="D296" s="7" t="s">
        <v>46</v>
      </c>
      <c r="E296" s="19" t="s">
        <v>1082</v>
      </c>
      <c r="F296" s="681" t="s">
        <v>4733</v>
      </c>
      <c r="G296" s="896"/>
      <c r="H296" s="956"/>
      <c r="I296" s="958"/>
      <c r="J296" s="960"/>
    </row>
    <row r="297" spans="2:10" x14ac:dyDescent="0.25">
      <c r="B297" s="955"/>
      <c r="C297" s="807" t="s">
        <v>3876</v>
      </c>
      <c r="D297" s="807"/>
      <c r="E297" s="807"/>
      <c r="F297" s="807"/>
      <c r="G297" s="896"/>
      <c r="H297" s="956"/>
      <c r="I297" s="958"/>
      <c r="J297" s="960"/>
    </row>
    <row r="298" spans="2:10" ht="51" x14ac:dyDescent="0.25">
      <c r="B298" s="955"/>
      <c r="C298" s="7" t="s">
        <v>191</v>
      </c>
      <c r="D298" s="7" t="s">
        <v>46</v>
      </c>
      <c r="E298" s="19" t="s">
        <v>178</v>
      </c>
      <c r="F298" s="19" t="s">
        <v>1762</v>
      </c>
      <c r="G298" s="896"/>
      <c r="H298" s="956"/>
      <c r="I298" s="958"/>
      <c r="J298" s="960"/>
    </row>
    <row r="299" spans="2:10" x14ac:dyDescent="0.25">
      <c r="B299" s="955"/>
      <c r="C299" s="807" t="s">
        <v>3876</v>
      </c>
      <c r="D299" s="807"/>
      <c r="E299" s="807"/>
      <c r="F299" s="807"/>
      <c r="G299" s="896"/>
      <c r="H299" s="956"/>
      <c r="I299" s="958"/>
      <c r="J299" s="960"/>
    </row>
    <row r="300" spans="2:10" ht="61.8" thickBot="1" x14ac:dyDescent="0.3">
      <c r="B300" s="965"/>
      <c r="C300" s="22" t="s">
        <v>194</v>
      </c>
      <c r="D300" s="22" t="s">
        <v>46</v>
      </c>
      <c r="E300" s="23" t="s">
        <v>184</v>
      </c>
      <c r="F300" s="23" t="s">
        <v>1759</v>
      </c>
      <c r="G300" s="897"/>
      <c r="H300" s="963"/>
      <c r="I300" s="936"/>
      <c r="J300" s="954"/>
    </row>
    <row r="301" spans="2:10" ht="193.8" x14ac:dyDescent="0.25">
      <c r="B301" s="928"/>
      <c r="C301" s="14" t="s">
        <v>1241</v>
      </c>
      <c r="D301" s="14" t="s">
        <v>46</v>
      </c>
      <c r="E301" s="348" t="s">
        <v>1223</v>
      </c>
      <c r="F301" s="282" t="s">
        <v>1569</v>
      </c>
      <c r="G301" s="904" t="s">
        <v>1819</v>
      </c>
      <c r="H301" s="930" t="s">
        <v>1820</v>
      </c>
      <c r="I301" s="957" t="s">
        <v>1597</v>
      </c>
      <c r="J301" s="959" t="s">
        <v>1597</v>
      </c>
    </row>
    <row r="302" spans="2:10" ht="132.6" x14ac:dyDescent="0.25">
      <c r="B302" s="955"/>
      <c r="C302" s="7" t="s">
        <v>188</v>
      </c>
      <c r="D302" s="7" t="s">
        <v>46</v>
      </c>
      <c r="E302" s="19" t="s">
        <v>1082</v>
      </c>
      <c r="F302" s="681" t="s">
        <v>4734</v>
      </c>
      <c r="G302" s="896"/>
      <c r="H302" s="956"/>
      <c r="I302" s="958"/>
      <c r="J302" s="960"/>
    </row>
    <row r="303" spans="2:10" x14ac:dyDescent="0.25">
      <c r="B303" s="955"/>
      <c r="C303" s="807" t="s">
        <v>3876</v>
      </c>
      <c r="D303" s="807"/>
      <c r="E303" s="807"/>
      <c r="F303" s="807"/>
      <c r="G303" s="896"/>
      <c r="H303" s="956"/>
      <c r="I303" s="958"/>
      <c r="J303" s="960"/>
    </row>
    <row r="304" spans="2:10" ht="51" x14ac:dyDescent="0.25">
      <c r="B304" s="955"/>
      <c r="C304" s="7" t="s">
        <v>191</v>
      </c>
      <c r="D304" s="7" t="s">
        <v>46</v>
      </c>
      <c r="E304" s="19" t="s">
        <v>178</v>
      </c>
      <c r="F304" s="19" t="s">
        <v>1762</v>
      </c>
      <c r="G304" s="896"/>
      <c r="H304" s="956"/>
      <c r="I304" s="958"/>
      <c r="J304" s="960"/>
    </row>
    <row r="305" spans="2:10" x14ac:dyDescent="0.25">
      <c r="B305" s="955"/>
      <c r="C305" s="807" t="s">
        <v>3877</v>
      </c>
      <c r="D305" s="807"/>
      <c r="E305" s="807"/>
      <c r="F305" s="807"/>
      <c r="G305" s="896"/>
      <c r="H305" s="956"/>
      <c r="I305" s="958"/>
      <c r="J305" s="960"/>
    </row>
    <row r="306" spans="2:10" ht="61.8" thickBot="1" x14ac:dyDescent="0.3">
      <c r="B306" s="929"/>
      <c r="C306" s="18" t="s">
        <v>194</v>
      </c>
      <c r="D306" s="18" t="s">
        <v>46</v>
      </c>
      <c r="E306" s="33" t="s">
        <v>184</v>
      </c>
      <c r="F306" s="33" t="s">
        <v>1759</v>
      </c>
      <c r="G306" s="878"/>
      <c r="H306" s="931"/>
      <c r="I306" s="951"/>
      <c r="J306" s="961"/>
    </row>
    <row r="307" spans="2:10" ht="193.8" x14ac:dyDescent="0.25">
      <c r="B307" s="933"/>
      <c r="C307" s="311" t="s">
        <v>1241</v>
      </c>
      <c r="D307" s="311" t="s">
        <v>46</v>
      </c>
      <c r="E307" s="348" t="s">
        <v>1223</v>
      </c>
      <c r="F307" s="349" t="s">
        <v>1570</v>
      </c>
      <c r="G307" s="884" t="s">
        <v>2293</v>
      </c>
      <c r="H307" s="971" t="s">
        <v>2314</v>
      </c>
      <c r="I307" s="935" t="s">
        <v>1597</v>
      </c>
      <c r="J307" s="953" t="s">
        <v>1597</v>
      </c>
    </row>
    <row r="308" spans="2:10" ht="132.6" x14ac:dyDescent="0.25">
      <c r="B308" s="874"/>
      <c r="C308" s="7" t="s">
        <v>188</v>
      </c>
      <c r="D308" s="7" t="s">
        <v>46</v>
      </c>
      <c r="E308" s="19" t="s">
        <v>1082</v>
      </c>
      <c r="F308" s="681" t="s">
        <v>4735</v>
      </c>
      <c r="G308" s="885"/>
      <c r="H308" s="972"/>
      <c r="I308" s="958"/>
      <c r="J308" s="960"/>
    </row>
    <row r="309" spans="2:10" x14ac:dyDescent="0.25">
      <c r="B309" s="874"/>
      <c r="C309" s="807" t="s">
        <v>3876</v>
      </c>
      <c r="D309" s="807"/>
      <c r="E309" s="807"/>
      <c r="F309" s="807"/>
      <c r="G309" s="885"/>
      <c r="H309" s="972"/>
      <c r="I309" s="958"/>
      <c r="J309" s="960"/>
    </row>
    <row r="310" spans="2:10" ht="51" x14ac:dyDescent="0.25">
      <c r="B310" s="874"/>
      <c r="C310" s="7" t="s">
        <v>191</v>
      </c>
      <c r="D310" s="7" t="s">
        <v>46</v>
      </c>
      <c r="E310" s="19" t="s">
        <v>178</v>
      </c>
      <c r="F310" s="19" t="s">
        <v>1779</v>
      </c>
      <c r="G310" s="885"/>
      <c r="H310" s="972"/>
      <c r="I310" s="958"/>
      <c r="J310" s="960"/>
    </row>
    <row r="311" spans="2:10" x14ac:dyDescent="0.25">
      <c r="B311" s="874"/>
      <c r="C311" s="807" t="s">
        <v>3876</v>
      </c>
      <c r="D311" s="807"/>
      <c r="E311" s="807"/>
      <c r="F311" s="807"/>
      <c r="G311" s="885"/>
      <c r="H311" s="972"/>
      <c r="I311" s="958"/>
      <c r="J311" s="960"/>
    </row>
    <row r="312" spans="2:10" ht="61.2" x14ac:dyDescent="0.25">
      <c r="B312" s="874"/>
      <c r="C312" s="7" t="s">
        <v>194</v>
      </c>
      <c r="D312" s="7" t="s">
        <v>46</v>
      </c>
      <c r="E312" s="19" t="s">
        <v>184</v>
      </c>
      <c r="F312" s="19" t="s">
        <v>1759</v>
      </c>
      <c r="G312" s="885"/>
      <c r="H312" s="972"/>
      <c r="I312" s="958"/>
      <c r="J312" s="960"/>
    </row>
    <row r="313" spans="2:10" x14ac:dyDescent="0.25">
      <c r="B313" s="383"/>
      <c r="C313" s="807" t="s">
        <v>3877</v>
      </c>
      <c r="D313" s="807"/>
      <c r="E313" s="974"/>
      <c r="F313" s="807"/>
      <c r="G313" s="885"/>
      <c r="H313" s="972"/>
      <c r="I313" s="958"/>
      <c r="J313" s="960"/>
    </row>
    <row r="314" spans="2:10" ht="202.95" customHeight="1" x14ac:dyDescent="0.25">
      <c r="B314" s="874"/>
      <c r="C314" s="7" t="s">
        <v>1241</v>
      </c>
      <c r="D314" s="7" t="s">
        <v>46</v>
      </c>
      <c r="E314" s="19" t="s">
        <v>1223</v>
      </c>
      <c r="F314" s="53" t="s">
        <v>1570</v>
      </c>
      <c r="G314" s="885"/>
      <c r="H314" s="972"/>
      <c r="I314" s="958"/>
      <c r="J314" s="960"/>
    </row>
    <row r="315" spans="2:10" ht="136.35" customHeight="1" x14ac:dyDescent="0.25">
      <c r="B315" s="874"/>
      <c r="C315" s="7" t="s">
        <v>188</v>
      </c>
      <c r="D315" s="7" t="s">
        <v>46</v>
      </c>
      <c r="E315" s="19" t="s">
        <v>1082</v>
      </c>
      <c r="F315" s="681" t="s">
        <v>4736</v>
      </c>
      <c r="G315" s="885"/>
      <c r="H315" s="972"/>
      <c r="I315" s="958"/>
      <c r="J315" s="960"/>
    </row>
    <row r="316" spans="2:10" x14ac:dyDescent="0.25">
      <c r="B316" s="874"/>
      <c r="C316" s="807" t="s">
        <v>3876</v>
      </c>
      <c r="D316" s="807"/>
      <c r="E316" s="807"/>
      <c r="F316" s="807"/>
      <c r="G316" s="885"/>
      <c r="H316" s="972"/>
      <c r="I316" s="958"/>
      <c r="J316" s="960"/>
    </row>
    <row r="317" spans="2:10" ht="51" x14ac:dyDescent="0.25">
      <c r="B317" s="874"/>
      <c r="C317" s="7" t="s">
        <v>191</v>
      </c>
      <c r="D317" s="7" t="s">
        <v>46</v>
      </c>
      <c r="E317" s="19" t="s">
        <v>178</v>
      </c>
      <c r="F317" s="19" t="s">
        <v>1762</v>
      </c>
      <c r="G317" s="885"/>
      <c r="H317" s="972"/>
      <c r="I317" s="958"/>
      <c r="J317" s="960"/>
    </row>
    <row r="318" spans="2:10" x14ac:dyDescent="0.25">
      <c r="B318" s="874"/>
      <c r="C318" s="807" t="s">
        <v>3876</v>
      </c>
      <c r="D318" s="807"/>
      <c r="E318" s="807"/>
      <c r="F318" s="807"/>
      <c r="G318" s="885"/>
      <c r="H318" s="972"/>
      <c r="I318" s="958"/>
      <c r="J318" s="960"/>
    </row>
    <row r="319" spans="2:10" ht="61.8" thickBot="1" x14ac:dyDescent="0.3">
      <c r="B319" s="875"/>
      <c r="C319" s="18" t="s">
        <v>194</v>
      </c>
      <c r="D319" s="18" t="s">
        <v>46</v>
      </c>
      <c r="E319" s="33" t="s">
        <v>184</v>
      </c>
      <c r="F319" s="33" t="s">
        <v>1759</v>
      </c>
      <c r="G319" s="894"/>
      <c r="H319" s="975"/>
      <c r="I319" s="951"/>
      <c r="J319" s="961"/>
    </row>
    <row r="320" spans="2:10" ht="193.8" x14ac:dyDescent="0.25">
      <c r="B320" s="964"/>
      <c r="C320" s="311" t="s">
        <v>1241</v>
      </c>
      <c r="D320" s="311" t="s">
        <v>46</v>
      </c>
      <c r="E320" s="348" t="s">
        <v>1223</v>
      </c>
      <c r="F320" s="349" t="s">
        <v>1781</v>
      </c>
      <c r="G320" s="884" t="s">
        <v>1821</v>
      </c>
      <c r="H320" s="971" t="s">
        <v>1822</v>
      </c>
      <c r="I320" s="935" t="s">
        <v>1597</v>
      </c>
      <c r="J320" s="953" t="s">
        <v>1597</v>
      </c>
    </row>
    <row r="321" spans="2:10" ht="132.6" x14ac:dyDescent="0.25">
      <c r="B321" s="955"/>
      <c r="C321" s="7" t="s">
        <v>188</v>
      </c>
      <c r="D321" s="7" t="s">
        <v>46</v>
      </c>
      <c r="E321" s="19" t="s">
        <v>1082</v>
      </c>
      <c r="F321" s="681" t="s">
        <v>4735</v>
      </c>
      <c r="G321" s="885"/>
      <c r="H321" s="972"/>
      <c r="I321" s="958"/>
      <c r="J321" s="960"/>
    </row>
    <row r="322" spans="2:10" ht="14.4" customHeight="1" x14ac:dyDescent="0.25">
      <c r="B322" s="955"/>
      <c r="C322" s="807" t="s">
        <v>3876</v>
      </c>
      <c r="D322" s="807"/>
      <c r="E322" s="807"/>
      <c r="F322" s="807"/>
      <c r="G322" s="885"/>
      <c r="H322" s="972"/>
      <c r="I322" s="958"/>
      <c r="J322" s="960"/>
    </row>
    <row r="323" spans="2:10" ht="51" x14ac:dyDescent="0.25">
      <c r="B323" s="955"/>
      <c r="C323" s="7" t="s">
        <v>191</v>
      </c>
      <c r="D323" s="7" t="s">
        <v>46</v>
      </c>
      <c r="E323" s="19" t="s">
        <v>178</v>
      </c>
      <c r="F323" s="19" t="s">
        <v>1775</v>
      </c>
      <c r="G323" s="885"/>
      <c r="H323" s="972"/>
      <c r="I323" s="958"/>
      <c r="J323" s="960"/>
    </row>
    <row r="324" spans="2:10" ht="14.4" customHeight="1" x14ac:dyDescent="0.25">
      <c r="B324" s="955"/>
      <c r="C324" s="807" t="s">
        <v>3876</v>
      </c>
      <c r="D324" s="807"/>
      <c r="E324" s="807"/>
      <c r="F324" s="807"/>
      <c r="G324" s="885"/>
      <c r="H324" s="972"/>
      <c r="I324" s="958"/>
      <c r="J324" s="960"/>
    </row>
    <row r="325" spans="2:10" ht="61.2" x14ac:dyDescent="0.25">
      <c r="B325" s="955"/>
      <c r="C325" s="7" t="s">
        <v>194</v>
      </c>
      <c r="D325" s="7" t="s">
        <v>46</v>
      </c>
      <c r="E325" s="19" t="s">
        <v>184</v>
      </c>
      <c r="F325" s="19" t="s">
        <v>1759</v>
      </c>
      <c r="G325" s="885"/>
      <c r="H325" s="972"/>
      <c r="I325" s="958"/>
      <c r="J325" s="960"/>
    </row>
    <row r="326" spans="2:10" ht="14.4" customHeight="1" x14ac:dyDescent="0.25">
      <c r="B326" s="382"/>
      <c r="C326" s="807" t="s">
        <v>3876</v>
      </c>
      <c r="D326" s="807"/>
      <c r="E326" s="974"/>
      <c r="F326" s="807"/>
      <c r="G326" s="885"/>
      <c r="H326" s="972"/>
      <c r="I326" s="958"/>
      <c r="J326" s="960"/>
    </row>
    <row r="327" spans="2:10" ht="193.8" x14ac:dyDescent="0.25">
      <c r="B327" s="955"/>
      <c r="C327" s="7" t="s">
        <v>1241</v>
      </c>
      <c r="D327" s="7" t="s">
        <v>46</v>
      </c>
      <c r="E327" s="19" t="s">
        <v>1223</v>
      </c>
      <c r="F327" s="53" t="s">
        <v>1781</v>
      </c>
      <c r="G327" s="885"/>
      <c r="H327" s="972"/>
      <c r="I327" s="958"/>
      <c r="J327" s="960"/>
    </row>
    <row r="328" spans="2:10" ht="132.6" x14ac:dyDescent="0.25">
      <c r="B328" s="955"/>
      <c r="C328" s="7" t="s">
        <v>188</v>
      </c>
      <c r="D328" s="7" t="s">
        <v>46</v>
      </c>
      <c r="E328" s="19" t="s">
        <v>1082</v>
      </c>
      <c r="F328" s="681" t="s">
        <v>4736</v>
      </c>
      <c r="G328" s="885"/>
      <c r="H328" s="972"/>
      <c r="I328" s="958"/>
      <c r="J328" s="960"/>
    </row>
    <row r="329" spans="2:10" ht="14.4" customHeight="1" x14ac:dyDescent="0.25">
      <c r="B329" s="955"/>
      <c r="C329" s="807" t="s">
        <v>3876</v>
      </c>
      <c r="D329" s="807"/>
      <c r="E329" s="807"/>
      <c r="F329" s="807"/>
      <c r="G329" s="885"/>
      <c r="H329" s="972"/>
      <c r="I329" s="958"/>
      <c r="J329" s="960"/>
    </row>
    <row r="330" spans="2:10" ht="56.1" customHeight="1" x14ac:dyDescent="0.25">
      <c r="B330" s="955"/>
      <c r="C330" s="7" t="s">
        <v>191</v>
      </c>
      <c r="D330" s="7" t="s">
        <v>46</v>
      </c>
      <c r="E330" s="19" t="s">
        <v>178</v>
      </c>
      <c r="F330" s="19" t="s">
        <v>1779</v>
      </c>
      <c r="G330" s="885"/>
      <c r="H330" s="972"/>
      <c r="I330" s="958"/>
      <c r="J330" s="960"/>
    </row>
    <row r="331" spans="2:10" ht="14.4" customHeight="1" x14ac:dyDescent="0.25">
      <c r="B331" s="955"/>
      <c r="C331" s="807" t="s">
        <v>3876</v>
      </c>
      <c r="D331" s="807"/>
      <c r="E331" s="807"/>
      <c r="F331" s="807"/>
      <c r="G331" s="885"/>
      <c r="H331" s="972"/>
      <c r="I331" s="958"/>
      <c r="J331" s="960"/>
    </row>
    <row r="332" spans="2:10" ht="61.2" x14ac:dyDescent="0.25">
      <c r="B332" s="955"/>
      <c r="C332" s="7" t="s">
        <v>194</v>
      </c>
      <c r="D332" s="7" t="s">
        <v>46</v>
      </c>
      <c r="E332" s="19" t="s">
        <v>184</v>
      </c>
      <c r="F332" s="19" t="s">
        <v>1759</v>
      </c>
      <c r="G332" s="885"/>
      <c r="H332" s="972"/>
      <c r="I332" s="958"/>
      <c r="J332" s="960"/>
    </row>
    <row r="333" spans="2:10" ht="14.4" customHeight="1" x14ac:dyDescent="0.25">
      <c r="B333" s="382"/>
      <c r="C333" s="807" t="s">
        <v>3876</v>
      </c>
      <c r="D333" s="807"/>
      <c r="E333" s="974"/>
      <c r="F333" s="807"/>
      <c r="G333" s="885"/>
      <c r="H333" s="972"/>
      <c r="I333" s="958"/>
      <c r="J333" s="960"/>
    </row>
    <row r="334" spans="2:10" ht="193.8" x14ac:dyDescent="0.25">
      <c r="B334" s="955"/>
      <c r="C334" s="7" t="s">
        <v>1241</v>
      </c>
      <c r="D334" s="7" t="s">
        <v>46</v>
      </c>
      <c r="E334" s="19" t="s">
        <v>1223</v>
      </c>
      <c r="F334" s="53" t="s">
        <v>1781</v>
      </c>
      <c r="G334" s="885"/>
      <c r="H334" s="972"/>
      <c r="I334" s="958"/>
      <c r="J334" s="960"/>
    </row>
    <row r="335" spans="2:10" ht="132.6" x14ac:dyDescent="0.25">
      <c r="B335" s="955"/>
      <c r="C335" s="7" t="s">
        <v>188</v>
      </c>
      <c r="D335" s="7" t="s">
        <v>46</v>
      </c>
      <c r="E335" s="19" t="s">
        <v>1082</v>
      </c>
      <c r="F335" s="681" t="s">
        <v>4737</v>
      </c>
      <c r="G335" s="885"/>
      <c r="H335" s="972"/>
      <c r="I335" s="958"/>
      <c r="J335" s="960"/>
    </row>
    <row r="336" spans="2:10" ht="14.4" customHeight="1" x14ac:dyDescent="0.25">
      <c r="B336" s="955"/>
      <c r="C336" s="807" t="s">
        <v>3876</v>
      </c>
      <c r="D336" s="807"/>
      <c r="E336" s="807"/>
      <c r="F336" s="807"/>
      <c r="G336" s="885"/>
      <c r="H336" s="972"/>
      <c r="I336" s="958"/>
      <c r="J336" s="960"/>
    </row>
    <row r="337" spans="2:10" ht="51" x14ac:dyDescent="0.25">
      <c r="B337" s="955"/>
      <c r="C337" s="7" t="s">
        <v>191</v>
      </c>
      <c r="D337" s="7" t="s">
        <v>46</v>
      </c>
      <c r="E337" s="19" t="s">
        <v>178</v>
      </c>
      <c r="F337" s="19" t="s">
        <v>1782</v>
      </c>
      <c r="G337" s="885"/>
      <c r="H337" s="972"/>
      <c r="I337" s="958"/>
      <c r="J337" s="960"/>
    </row>
    <row r="338" spans="2:10" ht="14.4" customHeight="1" x14ac:dyDescent="0.25">
      <c r="B338" s="955"/>
      <c r="C338" s="807" t="s">
        <v>3876</v>
      </c>
      <c r="D338" s="807"/>
      <c r="E338" s="807"/>
      <c r="F338" s="807"/>
      <c r="G338" s="885"/>
      <c r="H338" s="972"/>
      <c r="I338" s="958"/>
      <c r="J338" s="960"/>
    </row>
    <row r="339" spans="2:10" ht="61.8" thickBot="1" x14ac:dyDescent="0.3">
      <c r="B339" s="929"/>
      <c r="C339" s="18" t="s">
        <v>194</v>
      </c>
      <c r="D339" s="18" t="s">
        <v>46</v>
      </c>
      <c r="E339" s="33" t="s">
        <v>184</v>
      </c>
      <c r="F339" s="33" t="s">
        <v>1759</v>
      </c>
      <c r="G339" s="894"/>
      <c r="H339" s="975"/>
      <c r="I339" s="951"/>
      <c r="J339" s="961"/>
    </row>
    <row r="340" spans="2:10" ht="193.8" x14ac:dyDescent="0.25">
      <c r="B340" s="978"/>
      <c r="C340" s="311" t="s">
        <v>1241</v>
      </c>
      <c r="D340" s="311" t="s">
        <v>46</v>
      </c>
      <c r="E340" s="348" t="s">
        <v>2339</v>
      </c>
      <c r="F340" s="349" t="s">
        <v>2329</v>
      </c>
      <c r="G340" s="884" t="s">
        <v>2330</v>
      </c>
      <c r="H340" s="971" t="s">
        <v>2331</v>
      </c>
      <c r="I340" s="935" t="s">
        <v>1597</v>
      </c>
      <c r="J340" s="953" t="s">
        <v>1597</v>
      </c>
    </row>
    <row r="341" spans="2:10" ht="132.6" x14ac:dyDescent="0.25">
      <c r="B341" s="976"/>
      <c r="C341" s="7" t="s">
        <v>188</v>
      </c>
      <c r="D341" s="7" t="s">
        <v>46</v>
      </c>
      <c r="E341" s="19" t="s">
        <v>1082</v>
      </c>
      <c r="F341" s="681" t="s">
        <v>4735</v>
      </c>
      <c r="G341" s="885"/>
      <c r="H341" s="972"/>
      <c r="I341" s="958"/>
      <c r="J341" s="960"/>
    </row>
    <row r="342" spans="2:10" ht="14.4" customHeight="1" x14ac:dyDescent="0.25">
      <c r="B342" s="976"/>
      <c r="C342" s="807" t="s">
        <v>3876</v>
      </c>
      <c r="D342" s="807"/>
      <c r="E342" s="807"/>
      <c r="F342" s="807"/>
      <c r="G342" s="885"/>
      <c r="H342" s="972"/>
      <c r="I342" s="958"/>
      <c r="J342" s="960"/>
    </row>
    <row r="343" spans="2:10" ht="51" x14ac:dyDescent="0.25">
      <c r="B343" s="976"/>
      <c r="C343" s="7" t="s">
        <v>191</v>
      </c>
      <c r="D343" s="7" t="s">
        <v>46</v>
      </c>
      <c r="E343" s="19" t="s">
        <v>178</v>
      </c>
      <c r="F343" s="19" t="s">
        <v>1775</v>
      </c>
      <c r="G343" s="885"/>
      <c r="H343" s="972"/>
      <c r="I343" s="958"/>
      <c r="J343" s="960"/>
    </row>
    <row r="344" spans="2:10" ht="14.4" customHeight="1" x14ac:dyDescent="0.25">
      <c r="B344" s="976"/>
      <c r="C344" s="807" t="s">
        <v>3876</v>
      </c>
      <c r="D344" s="807"/>
      <c r="E344" s="807"/>
      <c r="F344" s="807"/>
      <c r="G344" s="885"/>
      <c r="H344" s="972"/>
      <c r="I344" s="958"/>
      <c r="J344" s="960"/>
    </row>
    <row r="345" spans="2:10" ht="61.2" x14ac:dyDescent="0.25">
      <c r="B345" s="976"/>
      <c r="C345" s="7" t="s">
        <v>194</v>
      </c>
      <c r="D345" s="7" t="s">
        <v>46</v>
      </c>
      <c r="E345" s="19" t="s">
        <v>184</v>
      </c>
      <c r="F345" s="19" t="s">
        <v>1759</v>
      </c>
      <c r="G345" s="885"/>
      <c r="H345" s="972"/>
      <c r="I345" s="958"/>
      <c r="J345" s="960"/>
    </row>
    <row r="346" spans="2:10" ht="14.4" customHeight="1" x14ac:dyDescent="0.25">
      <c r="B346" s="386"/>
      <c r="C346" s="807" t="s">
        <v>3876</v>
      </c>
      <c r="D346" s="807"/>
      <c r="E346" s="807"/>
      <c r="F346" s="807"/>
      <c r="G346" s="885"/>
      <c r="H346" s="972"/>
      <c r="I346" s="958"/>
      <c r="J346" s="960"/>
    </row>
    <row r="347" spans="2:10" ht="193.8" x14ac:dyDescent="0.25">
      <c r="B347" s="976"/>
      <c r="C347" s="7" t="s">
        <v>1241</v>
      </c>
      <c r="D347" s="7" t="s">
        <v>46</v>
      </c>
      <c r="E347" s="19" t="s">
        <v>2339</v>
      </c>
      <c r="F347" s="53" t="s">
        <v>2329</v>
      </c>
      <c r="G347" s="885"/>
      <c r="H347" s="972"/>
      <c r="I347" s="958"/>
      <c r="J347" s="960"/>
    </row>
    <row r="348" spans="2:10" ht="132.6" x14ac:dyDescent="0.25">
      <c r="B348" s="976"/>
      <c r="C348" s="7" t="s">
        <v>188</v>
      </c>
      <c r="D348" s="7" t="s">
        <v>46</v>
      </c>
      <c r="E348" s="19" t="s">
        <v>1082</v>
      </c>
      <c r="F348" s="681" t="s">
        <v>4736</v>
      </c>
      <c r="G348" s="885"/>
      <c r="H348" s="972"/>
      <c r="I348" s="958"/>
      <c r="J348" s="960"/>
    </row>
    <row r="349" spans="2:10" ht="14.4" customHeight="1" x14ac:dyDescent="0.25">
      <c r="B349" s="976"/>
      <c r="C349" s="807" t="s">
        <v>3877</v>
      </c>
      <c r="D349" s="807"/>
      <c r="E349" s="807"/>
      <c r="F349" s="807"/>
      <c r="G349" s="885"/>
      <c r="H349" s="972"/>
      <c r="I349" s="958"/>
      <c r="J349" s="960"/>
    </row>
    <row r="350" spans="2:10" ht="56.1" customHeight="1" x14ac:dyDescent="0.25">
      <c r="B350" s="976"/>
      <c r="C350" s="7" t="s">
        <v>191</v>
      </c>
      <c r="D350" s="7" t="s">
        <v>46</v>
      </c>
      <c r="E350" s="19" t="s">
        <v>178</v>
      </c>
      <c r="F350" s="19" t="s">
        <v>1779</v>
      </c>
      <c r="G350" s="885"/>
      <c r="H350" s="972"/>
      <c r="I350" s="958"/>
      <c r="J350" s="960"/>
    </row>
    <row r="351" spans="2:10" ht="14.4" customHeight="1" x14ac:dyDescent="0.25">
      <c r="B351" s="976"/>
      <c r="C351" s="807" t="s">
        <v>3876</v>
      </c>
      <c r="D351" s="807"/>
      <c r="E351" s="807"/>
      <c r="F351" s="807"/>
      <c r="G351" s="885"/>
      <c r="H351" s="972"/>
      <c r="I351" s="958"/>
      <c r="J351" s="960"/>
    </row>
    <row r="352" spans="2:10" ht="61.2" x14ac:dyDescent="0.25">
      <c r="B352" s="976"/>
      <c r="C352" s="7" t="s">
        <v>194</v>
      </c>
      <c r="D352" s="7" t="s">
        <v>46</v>
      </c>
      <c r="E352" s="19" t="s">
        <v>184</v>
      </c>
      <c r="F352" s="19" t="s">
        <v>1759</v>
      </c>
      <c r="G352" s="885"/>
      <c r="H352" s="972"/>
      <c r="I352" s="958"/>
      <c r="J352" s="960"/>
    </row>
    <row r="353" spans="2:10" ht="14.4" customHeight="1" x14ac:dyDescent="0.25">
      <c r="B353" s="386"/>
      <c r="C353" s="807" t="s">
        <v>3876</v>
      </c>
      <c r="D353" s="807"/>
      <c r="E353" s="807"/>
      <c r="F353" s="807"/>
      <c r="G353" s="885"/>
      <c r="H353" s="972"/>
      <c r="I353" s="958"/>
      <c r="J353" s="960"/>
    </row>
    <row r="354" spans="2:10" ht="193.8" x14ac:dyDescent="0.25">
      <c r="B354" s="976"/>
      <c r="C354" s="7" t="s">
        <v>1241</v>
      </c>
      <c r="D354" s="7" t="s">
        <v>46</v>
      </c>
      <c r="E354" s="19" t="s">
        <v>2339</v>
      </c>
      <c r="F354" s="53" t="s">
        <v>2329</v>
      </c>
      <c r="G354" s="885"/>
      <c r="H354" s="972"/>
      <c r="I354" s="958"/>
      <c r="J354" s="960"/>
    </row>
    <row r="355" spans="2:10" ht="132.6" x14ac:dyDescent="0.25">
      <c r="B355" s="976"/>
      <c r="C355" s="7" t="s">
        <v>188</v>
      </c>
      <c r="D355" s="7" t="s">
        <v>46</v>
      </c>
      <c r="E355" s="19" t="s">
        <v>1082</v>
      </c>
      <c r="F355" s="681" t="s">
        <v>4737</v>
      </c>
      <c r="G355" s="885"/>
      <c r="H355" s="972"/>
      <c r="I355" s="958"/>
      <c r="J355" s="960"/>
    </row>
    <row r="356" spans="2:10" ht="14.4" customHeight="1" x14ac:dyDescent="0.25">
      <c r="B356" s="976"/>
      <c r="C356" s="807" t="s">
        <v>3876</v>
      </c>
      <c r="D356" s="807"/>
      <c r="E356" s="807"/>
      <c r="F356" s="807"/>
      <c r="G356" s="885"/>
      <c r="H356" s="972"/>
      <c r="I356" s="958"/>
      <c r="J356" s="960"/>
    </row>
    <row r="357" spans="2:10" ht="51" x14ac:dyDescent="0.25">
      <c r="B357" s="976"/>
      <c r="C357" s="7" t="s">
        <v>191</v>
      </c>
      <c r="D357" s="7" t="s">
        <v>46</v>
      </c>
      <c r="E357" s="19" t="s">
        <v>178</v>
      </c>
      <c r="F357" s="19" t="s">
        <v>1782</v>
      </c>
      <c r="G357" s="885"/>
      <c r="H357" s="972"/>
      <c r="I357" s="958"/>
      <c r="J357" s="960"/>
    </row>
    <row r="358" spans="2:10" ht="14.4" customHeight="1" x14ac:dyDescent="0.25">
      <c r="B358" s="976"/>
      <c r="C358" s="807" t="s">
        <v>3876</v>
      </c>
      <c r="D358" s="807"/>
      <c r="E358" s="807"/>
      <c r="F358" s="807"/>
      <c r="G358" s="885"/>
      <c r="H358" s="972"/>
      <c r="I358" s="958"/>
      <c r="J358" s="960"/>
    </row>
    <row r="359" spans="2:10" ht="61.8" thickBot="1" x14ac:dyDescent="0.3">
      <c r="B359" s="977"/>
      <c r="C359" s="18" t="s">
        <v>194</v>
      </c>
      <c r="D359" s="18" t="s">
        <v>46</v>
      </c>
      <c r="E359" s="33" t="s">
        <v>184</v>
      </c>
      <c r="F359" s="33" t="s">
        <v>1759</v>
      </c>
      <c r="G359" s="894"/>
      <c r="H359" s="975"/>
      <c r="I359" s="951"/>
      <c r="J359" s="961"/>
    </row>
    <row r="360" spans="2:10" ht="193.8" x14ac:dyDescent="0.25">
      <c r="B360" s="978"/>
      <c r="C360" s="311" t="s">
        <v>1241</v>
      </c>
      <c r="D360" s="311" t="s">
        <v>46</v>
      </c>
      <c r="E360" s="348" t="s">
        <v>2339</v>
      </c>
      <c r="F360" s="349" t="s">
        <v>2332</v>
      </c>
      <c r="G360" s="884" t="s">
        <v>2333</v>
      </c>
      <c r="H360" s="971" t="s">
        <v>2334</v>
      </c>
      <c r="I360" s="935" t="s">
        <v>1597</v>
      </c>
      <c r="J360" s="953" t="s">
        <v>1597</v>
      </c>
    </row>
    <row r="361" spans="2:10" ht="132.6" x14ac:dyDescent="0.25">
      <c r="B361" s="976"/>
      <c r="C361" s="7" t="s">
        <v>188</v>
      </c>
      <c r="D361" s="7" t="s">
        <v>46</v>
      </c>
      <c r="E361" s="19" t="s">
        <v>1082</v>
      </c>
      <c r="F361" s="681" t="s">
        <v>4735</v>
      </c>
      <c r="G361" s="885"/>
      <c r="H361" s="972"/>
      <c r="I361" s="958"/>
      <c r="J361" s="960"/>
    </row>
    <row r="362" spans="2:10" ht="14.4" customHeight="1" x14ac:dyDescent="0.25">
      <c r="B362" s="976"/>
      <c r="C362" s="807" t="s">
        <v>3876</v>
      </c>
      <c r="D362" s="807"/>
      <c r="E362" s="807"/>
      <c r="F362" s="807"/>
      <c r="G362" s="885"/>
      <c r="H362" s="972"/>
      <c r="I362" s="958"/>
      <c r="J362" s="960"/>
    </row>
    <row r="363" spans="2:10" ht="51" x14ac:dyDescent="0.25">
      <c r="B363" s="976"/>
      <c r="C363" s="7" t="s">
        <v>191</v>
      </c>
      <c r="D363" s="7" t="s">
        <v>46</v>
      </c>
      <c r="E363" s="19" t="s">
        <v>178</v>
      </c>
      <c r="F363" s="19" t="s">
        <v>1775</v>
      </c>
      <c r="G363" s="885"/>
      <c r="H363" s="972"/>
      <c r="I363" s="958"/>
      <c r="J363" s="960"/>
    </row>
    <row r="364" spans="2:10" ht="14.4" customHeight="1" x14ac:dyDescent="0.25">
      <c r="B364" s="976"/>
      <c r="C364" s="807" t="s">
        <v>3876</v>
      </c>
      <c r="D364" s="807"/>
      <c r="E364" s="807"/>
      <c r="F364" s="807"/>
      <c r="G364" s="885"/>
      <c r="H364" s="972"/>
      <c r="I364" s="958"/>
      <c r="J364" s="960"/>
    </row>
    <row r="365" spans="2:10" ht="61.2" x14ac:dyDescent="0.25">
      <c r="B365" s="976"/>
      <c r="C365" s="7" t="s">
        <v>194</v>
      </c>
      <c r="D365" s="7" t="s">
        <v>46</v>
      </c>
      <c r="E365" s="19" t="s">
        <v>184</v>
      </c>
      <c r="F365" s="19" t="s">
        <v>1759</v>
      </c>
      <c r="G365" s="885"/>
      <c r="H365" s="972"/>
      <c r="I365" s="958"/>
      <c r="J365" s="960"/>
    </row>
    <row r="366" spans="2:10" ht="14.4" customHeight="1" x14ac:dyDescent="0.25">
      <c r="B366" s="386"/>
      <c r="C366" s="807" t="s">
        <v>3876</v>
      </c>
      <c r="D366" s="807"/>
      <c r="E366" s="807"/>
      <c r="F366" s="807"/>
      <c r="G366" s="885"/>
      <c r="H366" s="972"/>
      <c r="I366" s="958"/>
      <c r="J366" s="960"/>
    </row>
    <row r="367" spans="2:10" ht="193.8" x14ac:dyDescent="0.25">
      <c r="B367" s="976"/>
      <c r="C367" s="7" t="s">
        <v>1241</v>
      </c>
      <c r="D367" s="7" t="s">
        <v>46</v>
      </c>
      <c r="E367" s="19" t="s">
        <v>2339</v>
      </c>
      <c r="F367" s="53" t="s">
        <v>2332</v>
      </c>
      <c r="G367" s="885"/>
      <c r="H367" s="972"/>
      <c r="I367" s="958"/>
      <c r="J367" s="960"/>
    </row>
    <row r="368" spans="2:10" ht="132.6" x14ac:dyDescent="0.25">
      <c r="B368" s="976"/>
      <c r="C368" s="7" t="s">
        <v>188</v>
      </c>
      <c r="D368" s="7" t="s">
        <v>46</v>
      </c>
      <c r="E368" s="19" t="s">
        <v>1082</v>
      </c>
      <c r="F368" s="681" t="s">
        <v>4736</v>
      </c>
      <c r="G368" s="885"/>
      <c r="H368" s="972"/>
      <c r="I368" s="958"/>
      <c r="J368" s="960"/>
    </row>
    <row r="369" spans="2:10" ht="14.4" customHeight="1" x14ac:dyDescent="0.25">
      <c r="B369" s="976"/>
      <c r="C369" s="807" t="s">
        <v>3876</v>
      </c>
      <c r="D369" s="807"/>
      <c r="E369" s="807"/>
      <c r="F369" s="807"/>
      <c r="G369" s="885"/>
      <c r="H369" s="972"/>
      <c r="I369" s="958"/>
      <c r="J369" s="960"/>
    </row>
    <row r="370" spans="2:10" ht="56.1" customHeight="1" x14ac:dyDescent="0.25">
      <c r="B370" s="976"/>
      <c r="C370" s="7" t="s">
        <v>191</v>
      </c>
      <c r="D370" s="7" t="s">
        <v>46</v>
      </c>
      <c r="E370" s="19" t="s">
        <v>178</v>
      </c>
      <c r="F370" s="19" t="s">
        <v>1779</v>
      </c>
      <c r="G370" s="885"/>
      <c r="H370" s="972"/>
      <c r="I370" s="958"/>
      <c r="J370" s="960"/>
    </row>
    <row r="371" spans="2:10" ht="14.4" customHeight="1" x14ac:dyDescent="0.25">
      <c r="B371" s="976"/>
      <c r="C371" s="807" t="s">
        <v>3876</v>
      </c>
      <c r="D371" s="807"/>
      <c r="E371" s="807"/>
      <c r="F371" s="807"/>
      <c r="G371" s="885"/>
      <c r="H371" s="972"/>
      <c r="I371" s="958"/>
      <c r="J371" s="960"/>
    </row>
    <row r="372" spans="2:10" ht="61.2" x14ac:dyDescent="0.25">
      <c r="B372" s="976"/>
      <c r="C372" s="7" t="s">
        <v>194</v>
      </c>
      <c r="D372" s="7" t="s">
        <v>46</v>
      </c>
      <c r="E372" s="19" t="s">
        <v>184</v>
      </c>
      <c r="F372" s="19" t="s">
        <v>1759</v>
      </c>
      <c r="G372" s="885"/>
      <c r="H372" s="972"/>
      <c r="I372" s="958"/>
      <c r="J372" s="960"/>
    </row>
    <row r="373" spans="2:10" ht="14.4" customHeight="1" x14ac:dyDescent="0.25">
      <c r="B373" s="386"/>
      <c r="C373" s="807" t="s">
        <v>3876</v>
      </c>
      <c r="D373" s="807"/>
      <c r="E373" s="807"/>
      <c r="F373" s="807"/>
      <c r="G373" s="885"/>
      <c r="H373" s="972"/>
      <c r="I373" s="958"/>
      <c r="J373" s="960"/>
    </row>
    <row r="374" spans="2:10" ht="193.8" x14ac:dyDescent="0.25">
      <c r="B374" s="976"/>
      <c r="C374" s="7" t="s">
        <v>1241</v>
      </c>
      <c r="D374" s="7" t="s">
        <v>46</v>
      </c>
      <c r="E374" s="19" t="s">
        <v>2339</v>
      </c>
      <c r="F374" s="53" t="s">
        <v>2332</v>
      </c>
      <c r="G374" s="885"/>
      <c r="H374" s="972"/>
      <c r="I374" s="958"/>
      <c r="J374" s="960"/>
    </row>
    <row r="375" spans="2:10" ht="132.6" x14ac:dyDescent="0.25">
      <c r="B375" s="976"/>
      <c r="C375" s="7" t="s">
        <v>188</v>
      </c>
      <c r="D375" s="7" t="s">
        <v>46</v>
      </c>
      <c r="E375" s="19" t="s">
        <v>1082</v>
      </c>
      <c r="F375" s="681" t="s">
        <v>4737</v>
      </c>
      <c r="G375" s="885"/>
      <c r="H375" s="972"/>
      <c r="I375" s="958"/>
      <c r="J375" s="960"/>
    </row>
    <row r="376" spans="2:10" ht="14.4" customHeight="1" x14ac:dyDescent="0.25">
      <c r="B376" s="976"/>
      <c r="C376" s="807" t="s">
        <v>3876</v>
      </c>
      <c r="D376" s="807"/>
      <c r="E376" s="807"/>
      <c r="F376" s="807"/>
      <c r="G376" s="885"/>
      <c r="H376" s="972"/>
      <c r="I376" s="958"/>
      <c r="J376" s="960"/>
    </row>
    <row r="377" spans="2:10" ht="51" x14ac:dyDescent="0.25">
      <c r="B377" s="976"/>
      <c r="C377" s="7" t="s">
        <v>191</v>
      </c>
      <c r="D377" s="7" t="s">
        <v>46</v>
      </c>
      <c r="E377" s="19" t="s">
        <v>178</v>
      </c>
      <c r="F377" s="19" t="s">
        <v>1782</v>
      </c>
      <c r="G377" s="885"/>
      <c r="H377" s="972"/>
      <c r="I377" s="958"/>
      <c r="J377" s="960"/>
    </row>
    <row r="378" spans="2:10" ht="14.4" customHeight="1" x14ac:dyDescent="0.25">
      <c r="B378" s="976"/>
      <c r="C378" s="807" t="s">
        <v>3876</v>
      </c>
      <c r="D378" s="807"/>
      <c r="E378" s="807"/>
      <c r="F378" s="807"/>
      <c r="G378" s="885"/>
      <c r="H378" s="972"/>
      <c r="I378" s="958"/>
      <c r="J378" s="960"/>
    </row>
    <row r="379" spans="2:10" ht="61.8" thickBot="1" x14ac:dyDescent="0.3">
      <c r="B379" s="977"/>
      <c r="C379" s="18" t="s">
        <v>194</v>
      </c>
      <c r="D379" s="18" t="s">
        <v>46</v>
      </c>
      <c r="E379" s="33" t="s">
        <v>184</v>
      </c>
      <c r="F379" s="33" t="s">
        <v>1759</v>
      </c>
      <c r="G379" s="894"/>
      <c r="H379" s="975"/>
      <c r="I379" s="951"/>
      <c r="J379" s="961"/>
    </row>
    <row r="380" spans="2:10" ht="193.8" x14ac:dyDescent="0.25">
      <c r="B380" s="978"/>
      <c r="C380" s="311" t="s">
        <v>1241</v>
      </c>
      <c r="D380" s="311" t="s">
        <v>46</v>
      </c>
      <c r="E380" s="348" t="s">
        <v>2339</v>
      </c>
      <c r="F380" s="349" t="s">
        <v>2325</v>
      </c>
      <c r="G380" s="884" t="s">
        <v>2335</v>
      </c>
      <c r="H380" s="971" t="s">
        <v>2336</v>
      </c>
      <c r="I380" s="935" t="s">
        <v>1597</v>
      </c>
      <c r="J380" s="953" t="s">
        <v>1597</v>
      </c>
    </row>
    <row r="381" spans="2:10" ht="132.6" x14ac:dyDescent="0.25">
      <c r="B381" s="976"/>
      <c r="C381" s="7" t="s">
        <v>188</v>
      </c>
      <c r="D381" s="7" t="s">
        <v>46</v>
      </c>
      <c r="E381" s="19" t="s">
        <v>1082</v>
      </c>
      <c r="F381" s="681" t="s">
        <v>4735</v>
      </c>
      <c r="G381" s="885"/>
      <c r="H381" s="972"/>
      <c r="I381" s="958"/>
      <c r="J381" s="960"/>
    </row>
    <row r="382" spans="2:10" ht="14.4" customHeight="1" x14ac:dyDescent="0.25">
      <c r="B382" s="976"/>
      <c r="C382" s="807" t="s">
        <v>3876</v>
      </c>
      <c r="D382" s="807"/>
      <c r="E382" s="807"/>
      <c r="F382" s="807"/>
      <c r="G382" s="885"/>
      <c r="H382" s="972"/>
      <c r="I382" s="958"/>
      <c r="J382" s="960"/>
    </row>
    <row r="383" spans="2:10" ht="51" x14ac:dyDescent="0.25">
      <c r="B383" s="976"/>
      <c r="C383" s="7" t="s">
        <v>191</v>
      </c>
      <c r="D383" s="7" t="s">
        <v>46</v>
      </c>
      <c r="E383" s="19" t="s">
        <v>178</v>
      </c>
      <c r="F383" s="19" t="s">
        <v>1775</v>
      </c>
      <c r="G383" s="885"/>
      <c r="H383" s="972"/>
      <c r="I383" s="958"/>
      <c r="J383" s="960"/>
    </row>
    <row r="384" spans="2:10" ht="14.4" customHeight="1" x14ac:dyDescent="0.25">
      <c r="B384" s="976"/>
      <c r="C384" s="807" t="s">
        <v>3876</v>
      </c>
      <c r="D384" s="807"/>
      <c r="E384" s="807"/>
      <c r="F384" s="807"/>
      <c r="G384" s="885"/>
      <c r="H384" s="972"/>
      <c r="I384" s="958"/>
      <c r="J384" s="960"/>
    </row>
    <row r="385" spans="2:10" ht="61.2" x14ac:dyDescent="0.25">
      <c r="B385" s="976"/>
      <c r="C385" s="7" t="s">
        <v>194</v>
      </c>
      <c r="D385" s="7" t="s">
        <v>46</v>
      </c>
      <c r="E385" s="19" t="s">
        <v>184</v>
      </c>
      <c r="F385" s="19" t="s">
        <v>1759</v>
      </c>
      <c r="G385" s="885"/>
      <c r="H385" s="972"/>
      <c r="I385" s="958"/>
      <c r="J385" s="960"/>
    </row>
    <row r="386" spans="2:10" ht="14.4" customHeight="1" x14ac:dyDescent="0.25">
      <c r="B386" s="386"/>
      <c r="C386" s="807" t="s">
        <v>3877</v>
      </c>
      <c r="D386" s="807"/>
      <c r="E386" s="807"/>
      <c r="F386" s="807"/>
      <c r="G386" s="885"/>
      <c r="H386" s="972"/>
      <c r="I386" s="958"/>
      <c r="J386" s="960"/>
    </row>
    <row r="387" spans="2:10" ht="193.8" x14ac:dyDescent="0.25">
      <c r="B387" s="976"/>
      <c r="C387" s="7" t="s">
        <v>1241</v>
      </c>
      <c r="D387" s="7" t="s">
        <v>46</v>
      </c>
      <c r="E387" s="19" t="s">
        <v>2339</v>
      </c>
      <c r="F387" s="53" t="s">
        <v>2325</v>
      </c>
      <c r="G387" s="885"/>
      <c r="H387" s="972"/>
      <c r="I387" s="958"/>
      <c r="J387" s="960"/>
    </row>
    <row r="388" spans="2:10" ht="147" customHeight="1" x14ac:dyDescent="0.25">
      <c r="B388" s="976"/>
      <c r="C388" s="7" t="s">
        <v>188</v>
      </c>
      <c r="D388" s="7" t="s">
        <v>46</v>
      </c>
      <c r="E388" s="19" t="s">
        <v>1082</v>
      </c>
      <c r="F388" s="681" t="s">
        <v>4736</v>
      </c>
      <c r="G388" s="885"/>
      <c r="H388" s="972"/>
      <c r="I388" s="958"/>
      <c r="J388" s="960"/>
    </row>
    <row r="389" spans="2:10" ht="14.4" customHeight="1" x14ac:dyDescent="0.25">
      <c r="B389" s="976"/>
      <c r="C389" s="807" t="s">
        <v>3876</v>
      </c>
      <c r="D389" s="807"/>
      <c r="E389" s="807"/>
      <c r="F389" s="807"/>
      <c r="G389" s="885"/>
      <c r="H389" s="972"/>
      <c r="I389" s="958"/>
      <c r="J389" s="960"/>
    </row>
    <row r="390" spans="2:10" ht="56.1" customHeight="1" x14ac:dyDescent="0.25">
      <c r="B390" s="976"/>
      <c r="C390" s="7" t="s">
        <v>191</v>
      </c>
      <c r="D390" s="7" t="s">
        <v>46</v>
      </c>
      <c r="E390" s="19" t="s">
        <v>178</v>
      </c>
      <c r="F390" s="19" t="s">
        <v>1779</v>
      </c>
      <c r="G390" s="885"/>
      <c r="H390" s="972"/>
      <c r="I390" s="958"/>
      <c r="J390" s="960"/>
    </row>
    <row r="391" spans="2:10" ht="14.4" customHeight="1" x14ac:dyDescent="0.25">
      <c r="B391" s="976"/>
      <c r="C391" s="807" t="s">
        <v>3876</v>
      </c>
      <c r="D391" s="807"/>
      <c r="E391" s="807"/>
      <c r="F391" s="807"/>
      <c r="G391" s="885"/>
      <c r="H391" s="972"/>
      <c r="I391" s="958"/>
      <c r="J391" s="960"/>
    </row>
    <row r="392" spans="2:10" ht="61.2" x14ac:dyDescent="0.25">
      <c r="B392" s="976"/>
      <c r="C392" s="7" t="s">
        <v>194</v>
      </c>
      <c r="D392" s="7" t="s">
        <v>46</v>
      </c>
      <c r="E392" s="19" t="s">
        <v>184</v>
      </c>
      <c r="F392" s="19" t="s">
        <v>1759</v>
      </c>
      <c r="G392" s="885"/>
      <c r="H392" s="972"/>
      <c r="I392" s="958"/>
      <c r="J392" s="960"/>
    </row>
    <row r="393" spans="2:10" ht="14.4" customHeight="1" x14ac:dyDescent="0.25">
      <c r="B393" s="386"/>
      <c r="C393" s="807" t="s">
        <v>3876</v>
      </c>
      <c r="D393" s="807"/>
      <c r="E393" s="807"/>
      <c r="F393" s="807"/>
      <c r="G393" s="885"/>
      <c r="H393" s="972"/>
      <c r="I393" s="958"/>
      <c r="J393" s="960"/>
    </row>
    <row r="394" spans="2:10" ht="193.8" x14ac:dyDescent="0.25">
      <c r="B394" s="976"/>
      <c r="C394" s="7" t="s">
        <v>1241</v>
      </c>
      <c r="D394" s="7" t="s">
        <v>46</v>
      </c>
      <c r="E394" s="19" t="s">
        <v>2339</v>
      </c>
      <c r="F394" s="53" t="s">
        <v>2325</v>
      </c>
      <c r="G394" s="885"/>
      <c r="H394" s="972"/>
      <c r="I394" s="958"/>
      <c r="J394" s="960"/>
    </row>
    <row r="395" spans="2:10" ht="132.6" x14ac:dyDescent="0.25">
      <c r="B395" s="976"/>
      <c r="C395" s="7" t="s">
        <v>188</v>
      </c>
      <c r="D395" s="7" t="s">
        <v>46</v>
      </c>
      <c r="E395" s="19" t="s">
        <v>1082</v>
      </c>
      <c r="F395" s="681" t="s">
        <v>4737</v>
      </c>
      <c r="G395" s="885"/>
      <c r="H395" s="972"/>
      <c r="I395" s="958"/>
      <c r="J395" s="960"/>
    </row>
    <row r="396" spans="2:10" ht="14.4" customHeight="1" x14ac:dyDescent="0.25">
      <c r="B396" s="976"/>
      <c r="C396" s="807" t="s">
        <v>3876</v>
      </c>
      <c r="D396" s="807"/>
      <c r="E396" s="807"/>
      <c r="F396" s="807"/>
      <c r="G396" s="885"/>
      <c r="H396" s="972"/>
      <c r="I396" s="958"/>
      <c r="J396" s="960"/>
    </row>
    <row r="397" spans="2:10" ht="51" x14ac:dyDescent="0.25">
      <c r="B397" s="976"/>
      <c r="C397" s="7" t="s">
        <v>191</v>
      </c>
      <c r="D397" s="7" t="s">
        <v>46</v>
      </c>
      <c r="E397" s="19" t="s">
        <v>178</v>
      </c>
      <c r="F397" s="19" t="s">
        <v>1782</v>
      </c>
      <c r="G397" s="885"/>
      <c r="H397" s="972"/>
      <c r="I397" s="958"/>
      <c r="J397" s="960"/>
    </row>
    <row r="398" spans="2:10" ht="14.4" customHeight="1" x14ac:dyDescent="0.25">
      <c r="B398" s="976"/>
      <c r="C398" s="807" t="s">
        <v>3876</v>
      </c>
      <c r="D398" s="807"/>
      <c r="E398" s="807"/>
      <c r="F398" s="807"/>
      <c r="G398" s="885"/>
      <c r="H398" s="972"/>
      <c r="I398" s="958"/>
      <c r="J398" s="960"/>
    </row>
    <row r="399" spans="2:10" ht="61.8" thickBot="1" x14ac:dyDescent="0.3">
      <c r="B399" s="1048"/>
      <c r="C399" s="22" t="s">
        <v>194</v>
      </c>
      <c r="D399" s="22" t="s">
        <v>46</v>
      </c>
      <c r="E399" s="23" t="s">
        <v>184</v>
      </c>
      <c r="F399" s="23" t="s">
        <v>1759</v>
      </c>
      <c r="G399" s="886"/>
      <c r="H399" s="973"/>
      <c r="I399" s="936"/>
      <c r="J399" s="954"/>
    </row>
    <row r="400" spans="2:10" ht="193.8" x14ac:dyDescent="0.25">
      <c r="B400" s="1051"/>
      <c r="C400" s="14" t="s">
        <v>1241</v>
      </c>
      <c r="D400" s="14" t="s">
        <v>46</v>
      </c>
      <c r="E400" s="9" t="s">
        <v>2339</v>
      </c>
      <c r="F400" s="282" t="s">
        <v>2326</v>
      </c>
      <c r="G400" s="905" t="s">
        <v>2337</v>
      </c>
      <c r="H400" s="1050" t="s">
        <v>2338</v>
      </c>
      <c r="I400" s="957" t="s">
        <v>1597</v>
      </c>
      <c r="J400" s="959" t="s">
        <v>1597</v>
      </c>
    </row>
    <row r="401" spans="2:10" ht="132.6" x14ac:dyDescent="0.25">
      <c r="B401" s="976"/>
      <c r="C401" s="7" t="s">
        <v>188</v>
      </c>
      <c r="D401" s="7" t="s">
        <v>46</v>
      </c>
      <c r="E401" s="19" t="s">
        <v>1082</v>
      </c>
      <c r="F401" s="681" t="s">
        <v>4735</v>
      </c>
      <c r="G401" s="885"/>
      <c r="H401" s="972"/>
      <c r="I401" s="958"/>
      <c r="J401" s="960"/>
    </row>
    <row r="402" spans="2:10" ht="14.4" customHeight="1" x14ac:dyDescent="0.25">
      <c r="B402" s="976"/>
      <c r="C402" s="807" t="s">
        <v>3876</v>
      </c>
      <c r="D402" s="807"/>
      <c r="E402" s="807"/>
      <c r="F402" s="807"/>
      <c r="G402" s="885"/>
      <c r="H402" s="972"/>
      <c r="I402" s="958"/>
      <c r="J402" s="960"/>
    </row>
    <row r="403" spans="2:10" ht="51" x14ac:dyDescent="0.25">
      <c r="B403" s="976"/>
      <c r="C403" s="7" t="s">
        <v>191</v>
      </c>
      <c r="D403" s="7" t="s">
        <v>46</v>
      </c>
      <c r="E403" s="19" t="s">
        <v>178</v>
      </c>
      <c r="F403" s="19" t="s">
        <v>1775</v>
      </c>
      <c r="G403" s="885"/>
      <c r="H403" s="972"/>
      <c r="I403" s="958"/>
      <c r="J403" s="960"/>
    </row>
    <row r="404" spans="2:10" ht="14.4" customHeight="1" x14ac:dyDescent="0.25">
      <c r="B404" s="976"/>
      <c r="C404" s="807" t="s">
        <v>3876</v>
      </c>
      <c r="D404" s="807"/>
      <c r="E404" s="807"/>
      <c r="F404" s="807"/>
      <c r="G404" s="885"/>
      <c r="H404" s="972"/>
      <c r="I404" s="958"/>
      <c r="J404" s="960"/>
    </row>
    <row r="405" spans="2:10" ht="61.2" x14ac:dyDescent="0.25">
      <c r="B405" s="976"/>
      <c r="C405" s="7" t="s">
        <v>194</v>
      </c>
      <c r="D405" s="7" t="s">
        <v>46</v>
      </c>
      <c r="E405" s="19" t="s">
        <v>184</v>
      </c>
      <c r="F405" s="19" t="s">
        <v>1759</v>
      </c>
      <c r="G405" s="885"/>
      <c r="H405" s="972"/>
      <c r="I405" s="958"/>
      <c r="J405" s="960"/>
    </row>
    <row r="406" spans="2:10" ht="14.4" customHeight="1" x14ac:dyDescent="0.25">
      <c r="B406" s="386"/>
      <c r="C406" s="807" t="s">
        <v>3876</v>
      </c>
      <c r="D406" s="807"/>
      <c r="E406" s="807"/>
      <c r="F406" s="807"/>
      <c r="G406" s="885"/>
      <c r="H406" s="972"/>
      <c r="I406" s="958"/>
      <c r="J406" s="960"/>
    </row>
    <row r="407" spans="2:10" ht="193.8" x14ac:dyDescent="0.25">
      <c r="B407" s="976"/>
      <c r="C407" s="7" t="s">
        <v>1241</v>
      </c>
      <c r="D407" s="7" t="s">
        <v>46</v>
      </c>
      <c r="E407" s="19" t="s">
        <v>2339</v>
      </c>
      <c r="F407" s="53" t="s">
        <v>2326</v>
      </c>
      <c r="G407" s="885"/>
      <c r="H407" s="972"/>
      <c r="I407" s="958"/>
      <c r="J407" s="960"/>
    </row>
    <row r="408" spans="2:10" ht="132.6" x14ac:dyDescent="0.25">
      <c r="B408" s="976"/>
      <c r="C408" s="7" t="s">
        <v>188</v>
      </c>
      <c r="D408" s="7" t="s">
        <v>46</v>
      </c>
      <c r="E408" s="19" t="s">
        <v>1082</v>
      </c>
      <c r="F408" s="681" t="s">
        <v>4736</v>
      </c>
      <c r="G408" s="885"/>
      <c r="H408" s="972"/>
      <c r="I408" s="958"/>
      <c r="J408" s="960"/>
    </row>
    <row r="409" spans="2:10" ht="14.4" customHeight="1" x14ac:dyDescent="0.25">
      <c r="B409" s="976"/>
      <c r="C409" s="807" t="s">
        <v>3876</v>
      </c>
      <c r="D409" s="807"/>
      <c r="E409" s="807"/>
      <c r="F409" s="807"/>
      <c r="G409" s="885"/>
      <c r="H409" s="972"/>
      <c r="I409" s="958"/>
      <c r="J409" s="960"/>
    </row>
    <row r="410" spans="2:10" ht="56.1" customHeight="1" x14ac:dyDescent="0.25">
      <c r="B410" s="976"/>
      <c r="C410" s="7" t="s">
        <v>191</v>
      </c>
      <c r="D410" s="7" t="s">
        <v>46</v>
      </c>
      <c r="E410" s="19" t="s">
        <v>178</v>
      </c>
      <c r="F410" s="19" t="s">
        <v>1779</v>
      </c>
      <c r="G410" s="885"/>
      <c r="H410" s="972"/>
      <c r="I410" s="958"/>
      <c r="J410" s="960"/>
    </row>
    <row r="411" spans="2:10" ht="14.4" customHeight="1" x14ac:dyDescent="0.25">
      <c r="B411" s="976"/>
      <c r="C411" s="807" t="s">
        <v>3876</v>
      </c>
      <c r="D411" s="807"/>
      <c r="E411" s="807"/>
      <c r="F411" s="807"/>
      <c r="G411" s="885"/>
      <c r="H411" s="972"/>
      <c r="I411" s="958"/>
      <c r="J411" s="960"/>
    </row>
    <row r="412" spans="2:10" ht="61.2" x14ac:dyDescent="0.25">
      <c r="B412" s="976"/>
      <c r="C412" s="7" t="s">
        <v>194</v>
      </c>
      <c r="D412" s="7" t="s">
        <v>46</v>
      </c>
      <c r="E412" s="19" t="s">
        <v>184</v>
      </c>
      <c r="F412" s="19" t="s">
        <v>1759</v>
      </c>
      <c r="G412" s="885"/>
      <c r="H412" s="972"/>
      <c r="I412" s="958"/>
      <c r="J412" s="960"/>
    </row>
    <row r="413" spans="2:10" ht="14.4" customHeight="1" x14ac:dyDescent="0.25">
      <c r="B413" s="386"/>
      <c r="C413" s="807" t="s">
        <v>3876</v>
      </c>
      <c r="D413" s="807"/>
      <c r="E413" s="807"/>
      <c r="F413" s="807"/>
      <c r="G413" s="885"/>
      <c r="H413" s="972"/>
      <c r="I413" s="958"/>
      <c r="J413" s="960"/>
    </row>
    <row r="414" spans="2:10" ht="193.8" x14ac:dyDescent="0.25">
      <c r="B414" s="976"/>
      <c r="C414" s="7" t="s">
        <v>1241</v>
      </c>
      <c r="D414" s="7" t="s">
        <v>46</v>
      </c>
      <c r="E414" s="19" t="s">
        <v>2339</v>
      </c>
      <c r="F414" s="53" t="s">
        <v>2326</v>
      </c>
      <c r="G414" s="885"/>
      <c r="H414" s="972"/>
      <c r="I414" s="958"/>
      <c r="J414" s="960"/>
    </row>
    <row r="415" spans="2:10" ht="132.6" x14ac:dyDescent="0.25">
      <c r="B415" s="976"/>
      <c r="C415" s="7" t="s">
        <v>188</v>
      </c>
      <c r="D415" s="7" t="s">
        <v>46</v>
      </c>
      <c r="E415" s="19" t="s">
        <v>1082</v>
      </c>
      <c r="F415" s="681" t="s">
        <v>4737</v>
      </c>
      <c r="G415" s="885"/>
      <c r="H415" s="972"/>
      <c r="I415" s="958"/>
      <c r="J415" s="960"/>
    </row>
    <row r="416" spans="2:10" ht="14.4" customHeight="1" x14ac:dyDescent="0.25">
      <c r="B416" s="976"/>
      <c r="C416" s="807" t="s">
        <v>3876</v>
      </c>
      <c r="D416" s="807"/>
      <c r="E416" s="807"/>
      <c r="F416" s="807"/>
      <c r="G416" s="885"/>
      <c r="H416" s="972"/>
      <c r="I416" s="958"/>
      <c r="J416" s="960"/>
    </row>
    <row r="417" spans="2:10" ht="51" x14ac:dyDescent="0.25">
      <c r="B417" s="976"/>
      <c r="C417" s="7" t="s">
        <v>191</v>
      </c>
      <c r="D417" s="7" t="s">
        <v>46</v>
      </c>
      <c r="E417" s="19" t="s">
        <v>178</v>
      </c>
      <c r="F417" s="19" t="s">
        <v>1782</v>
      </c>
      <c r="G417" s="885"/>
      <c r="H417" s="972"/>
      <c r="I417" s="958"/>
      <c r="J417" s="960"/>
    </row>
    <row r="418" spans="2:10" ht="14.4" customHeight="1" x14ac:dyDescent="0.25">
      <c r="B418" s="976"/>
      <c r="C418" s="807" t="s">
        <v>3876</v>
      </c>
      <c r="D418" s="807"/>
      <c r="E418" s="807"/>
      <c r="F418" s="807"/>
      <c r="G418" s="885"/>
      <c r="H418" s="972"/>
      <c r="I418" s="958"/>
      <c r="J418" s="960"/>
    </row>
    <row r="419" spans="2:10" ht="61.8" thickBot="1" x14ac:dyDescent="0.3">
      <c r="B419" s="977"/>
      <c r="C419" s="18" t="s">
        <v>194</v>
      </c>
      <c r="D419" s="18" t="s">
        <v>46</v>
      </c>
      <c r="E419" s="33" t="s">
        <v>184</v>
      </c>
      <c r="F419" s="33" t="s">
        <v>1759</v>
      </c>
      <c r="G419" s="894"/>
      <c r="H419" s="975"/>
      <c r="I419" s="951"/>
      <c r="J419" s="961"/>
    </row>
    <row r="420" spans="2:10" ht="193.8" x14ac:dyDescent="0.25">
      <c r="B420" s="964"/>
      <c r="C420" s="311" t="s">
        <v>1241</v>
      </c>
      <c r="D420" s="311" t="s">
        <v>46</v>
      </c>
      <c r="E420" s="348" t="s">
        <v>1223</v>
      </c>
      <c r="F420" s="349" t="s">
        <v>1572</v>
      </c>
      <c r="G420" s="884" t="s">
        <v>1823</v>
      </c>
      <c r="H420" s="971" t="s">
        <v>1824</v>
      </c>
      <c r="I420" s="935" t="s">
        <v>1597</v>
      </c>
      <c r="J420" s="953" t="s">
        <v>1597</v>
      </c>
    </row>
    <row r="421" spans="2:10" ht="132.6" x14ac:dyDescent="0.25">
      <c r="B421" s="955"/>
      <c r="C421" s="7" t="s">
        <v>188</v>
      </c>
      <c r="D421" s="7" t="s">
        <v>46</v>
      </c>
      <c r="E421" s="19" t="s">
        <v>1082</v>
      </c>
      <c r="F421" s="681" t="s">
        <v>4735</v>
      </c>
      <c r="G421" s="885"/>
      <c r="H421" s="972"/>
      <c r="I421" s="958"/>
      <c r="J421" s="960"/>
    </row>
    <row r="422" spans="2:10" ht="15" customHeight="1" x14ac:dyDescent="0.25">
      <c r="B422" s="955"/>
      <c r="C422" s="807" t="s">
        <v>3876</v>
      </c>
      <c r="D422" s="807"/>
      <c r="E422" s="807"/>
      <c r="F422" s="807"/>
      <c r="G422" s="885"/>
      <c r="H422" s="972"/>
      <c r="I422" s="958"/>
      <c r="J422" s="960"/>
    </row>
    <row r="423" spans="2:10" ht="59.4" customHeight="1" x14ac:dyDescent="0.25">
      <c r="B423" s="955"/>
      <c r="C423" s="7" t="s">
        <v>191</v>
      </c>
      <c r="D423" s="7" t="s">
        <v>46</v>
      </c>
      <c r="E423" s="19" t="s">
        <v>178</v>
      </c>
      <c r="F423" s="19" t="s">
        <v>1778</v>
      </c>
      <c r="G423" s="885"/>
      <c r="H423" s="972"/>
      <c r="I423" s="958"/>
      <c r="J423" s="960"/>
    </row>
    <row r="424" spans="2:10" ht="15" customHeight="1" x14ac:dyDescent="0.25">
      <c r="B424" s="955"/>
      <c r="C424" s="807" t="s">
        <v>3876</v>
      </c>
      <c r="D424" s="807"/>
      <c r="E424" s="807"/>
      <c r="F424" s="807"/>
      <c r="G424" s="885"/>
      <c r="H424" s="972"/>
      <c r="I424" s="958"/>
      <c r="J424" s="960"/>
    </row>
    <row r="425" spans="2:10" ht="69.599999999999994" customHeight="1" x14ac:dyDescent="0.25">
      <c r="B425" s="955"/>
      <c r="C425" s="7" t="s">
        <v>194</v>
      </c>
      <c r="D425" s="7" t="s">
        <v>46</v>
      </c>
      <c r="E425" s="19" t="s">
        <v>184</v>
      </c>
      <c r="F425" s="19" t="s">
        <v>1759</v>
      </c>
      <c r="G425" s="885"/>
      <c r="H425" s="972"/>
      <c r="I425" s="958"/>
      <c r="J425" s="960"/>
    </row>
    <row r="426" spans="2:10" ht="14.4" customHeight="1" x14ac:dyDescent="0.25">
      <c r="B426" s="382"/>
      <c r="C426" s="807" t="s">
        <v>3876</v>
      </c>
      <c r="D426" s="807"/>
      <c r="E426" s="974"/>
      <c r="F426" s="807"/>
      <c r="G426" s="885"/>
      <c r="H426" s="972"/>
      <c r="I426" s="958"/>
      <c r="J426" s="960"/>
    </row>
    <row r="427" spans="2:10" ht="199.5" customHeight="1" x14ac:dyDescent="0.25">
      <c r="B427" s="955"/>
      <c r="C427" s="7" t="s">
        <v>1241</v>
      </c>
      <c r="D427" s="7" t="s">
        <v>46</v>
      </c>
      <c r="E427" s="19" t="s">
        <v>1223</v>
      </c>
      <c r="F427" s="53" t="s">
        <v>1572</v>
      </c>
      <c r="G427" s="885"/>
      <c r="H427" s="972"/>
      <c r="I427" s="958"/>
      <c r="J427" s="960"/>
    </row>
    <row r="428" spans="2:10" ht="142.35" customHeight="1" x14ac:dyDescent="0.25">
      <c r="B428" s="955"/>
      <c r="C428" s="7" t="s">
        <v>188</v>
      </c>
      <c r="D428" s="7" t="s">
        <v>46</v>
      </c>
      <c r="E428" s="19" t="s">
        <v>1082</v>
      </c>
      <c r="F428" s="681" t="s">
        <v>4738</v>
      </c>
      <c r="G428" s="885"/>
      <c r="H428" s="972"/>
      <c r="I428" s="958"/>
      <c r="J428" s="960"/>
    </row>
    <row r="429" spans="2:10" ht="14.4" customHeight="1" x14ac:dyDescent="0.25">
      <c r="B429" s="955"/>
      <c r="C429" s="807" t="s">
        <v>3876</v>
      </c>
      <c r="D429" s="807"/>
      <c r="E429" s="807"/>
      <c r="F429" s="807"/>
      <c r="G429" s="885"/>
      <c r="H429" s="972"/>
      <c r="I429" s="958"/>
      <c r="J429" s="960"/>
    </row>
    <row r="430" spans="2:10" ht="56.4" customHeight="1" x14ac:dyDescent="0.25">
      <c r="B430" s="955"/>
      <c r="C430" s="7" t="s">
        <v>191</v>
      </c>
      <c r="D430" s="7" t="s">
        <v>46</v>
      </c>
      <c r="E430" s="19" t="s">
        <v>178</v>
      </c>
      <c r="F430" s="19" t="s">
        <v>1775</v>
      </c>
      <c r="G430" s="885"/>
      <c r="H430" s="972"/>
      <c r="I430" s="958"/>
      <c r="J430" s="960"/>
    </row>
    <row r="431" spans="2:10" ht="14.4" customHeight="1" x14ac:dyDescent="0.25">
      <c r="B431" s="955"/>
      <c r="C431" s="807" t="s">
        <v>3876</v>
      </c>
      <c r="D431" s="807"/>
      <c r="E431" s="807"/>
      <c r="F431" s="807"/>
      <c r="G431" s="885"/>
      <c r="H431" s="972"/>
      <c r="I431" s="958"/>
      <c r="J431" s="960"/>
    </row>
    <row r="432" spans="2:10" ht="61.8" thickBot="1" x14ac:dyDescent="0.3">
      <c r="B432" s="965"/>
      <c r="C432" s="22" t="s">
        <v>194</v>
      </c>
      <c r="D432" s="22" t="s">
        <v>46</v>
      </c>
      <c r="E432" s="23" t="s">
        <v>184</v>
      </c>
      <c r="F432" s="23" t="s">
        <v>1759</v>
      </c>
      <c r="G432" s="886"/>
      <c r="H432" s="973"/>
      <c r="I432" s="936"/>
      <c r="J432" s="954"/>
    </row>
    <row r="433" spans="2:10" ht="185.1" customHeight="1" x14ac:dyDescent="0.25">
      <c r="B433" s="928"/>
      <c r="C433" s="14" t="s">
        <v>1241</v>
      </c>
      <c r="D433" s="14" t="s">
        <v>46</v>
      </c>
      <c r="E433" s="348" t="s">
        <v>1223</v>
      </c>
      <c r="F433" s="282" t="s">
        <v>1573</v>
      </c>
      <c r="G433" s="904" t="s">
        <v>1825</v>
      </c>
      <c r="H433" s="930" t="s">
        <v>1826</v>
      </c>
      <c r="I433" s="957" t="s">
        <v>1597</v>
      </c>
      <c r="J433" s="959" t="s">
        <v>1597</v>
      </c>
    </row>
    <row r="434" spans="2:10" ht="149.4" customHeight="1" x14ac:dyDescent="0.25">
      <c r="B434" s="955"/>
      <c r="C434" s="7" t="s">
        <v>188</v>
      </c>
      <c r="D434" s="7" t="s">
        <v>46</v>
      </c>
      <c r="E434" s="19" t="s">
        <v>1082</v>
      </c>
      <c r="F434" s="681" t="s">
        <v>4738</v>
      </c>
      <c r="G434" s="896"/>
      <c r="H434" s="956"/>
      <c r="I434" s="958"/>
      <c r="J434" s="960"/>
    </row>
    <row r="435" spans="2:10" x14ac:dyDescent="0.25">
      <c r="B435" s="955"/>
      <c r="C435" s="807" t="s">
        <v>3876</v>
      </c>
      <c r="D435" s="807"/>
      <c r="E435" s="807"/>
      <c r="F435" s="807"/>
      <c r="G435" s="896"/>
      <c r="H435" s="956"/>
      <c r="I435" s="958"/>
      <c r="J435" s="960"/>
    </row>
    <row r="436" spans="2:10" ht="62.1" customHeight="1" x14ac:dyDescent="0.25">
      <c r="B436" s="955"/>
      <c r="C436" s="7" t="s">
        <v>191</v>
      </c>
      <c r="D436" s="7" t="s">
        <v>46</v>
      </c>
      <c r="E436" s="19" t="s">
        <v>178</v>
      </c>
      <c r="F436" s="19" t="s">
        <v>1778</v>
      </c>
      <c r="G436" s="896"/>
      <c r="H436" s="956"/>
      <c r="I436" s="958"/>
      <c r="J436" s="960"/>
    </row>
    <row r="437" spans="2:10" x14ac:dyDescent="0.25">
      <c r="B437" s="955"/>
      <c r="C437" s="807" t="s">
        <v>3876</v>
      </c>
      <c r="D437" s="807"/>
      <c r="E437" s="807"/>
      <c r="F437" s="807"/>
      <c r="G437" s="896"/>
      <c r="H437" s="956"/>
      <c r="I437" s="958"/>
      <c r="J437" s="960"/>
    </row>
    <row r="438" spans="2:10" ht="73.349999999999994" customHeight="1" thickBot="1" x14ac:dyDescent="0.3">
      <c r="B438" s="929"/>
      <c r="C438" s="18" t="s">
        <v>194</v>
      </c>
      <c r="D438" s="18" t="s">
        <v>46</v>
      </c>
      <c r="E438" s="33" t="s">
        <v>184</v>
      </c>
      <c r="F438" s="33" t="s">
        <v>1759</v>
      </c>
      <c r="G438" s="878"/>
      <c r="H438" s="931"/>
      <c r="I438" s="951"/>
      <c r="J438" s="961"/>
    </row>
    <row r="439" spans="2:10" s="179" customFormat="1" ht="185.4" customHeight="1" x14ac:dyDescent="0.25">
      <c r="B439" s="933"/>
      <c r="C439" s="311" t="s">
        <v>1241</v>
      </c>
      <c r="D439" s="311" t="s">
        <v>46</v>
      </c>
      <c r="E439" s="348" t="s">
        <v>1223</v>
      </c>
      <c r="F439" s="349" t="s">
        <v>2172</v>
      </c>
      <c r="G439" s="891" t="s">
        <v>2315</v>
      </c>
      <c r="H439" s="962" t="s">
        <v>2316</v>
      </c>
      <c r="I439" s="935" t="s">
        <v>1597</v>
      </c>
      <c r="J439" s="953" t="s">
        <v>1597</v>
      </c>
    </row>
    <row r="440" spans="2:10" s="179" customFormat="1" ht="71.099999999999994" customHeight="1" thickBot="1" x14ac:dyDescent="0.3">
      <c r="B440" s="934"/>
      <c r="C440" s="22" t="s">
        <v>194</v>
      </c>
      <c r="D440" s="22" t="s">
        <v>46</v>
      </c>
      <c r="E440" s="23" t="s">
        <v>184</v>
      </c>
      <c r="F440" s="23" t="s">
        <v>2317</v>
      </c>
      <c r="G440" s="897"/>
      <c r="H440" s="963"/>
      <c r="I440" s="936"/>
      <c r="J440" s="954"/>
    </row>
    <row r="441" spans="2:10" ht="185.4" customHeight="1" x14ac:dyDescent="0.25">
      <c r="B441" s="964"/>
      <c r="C441" s="311" t="s">
        <v>1241</v>
      </c>
      <c r="D441" s="311" t="s">
        <v>46</v>
      </c>
      <c r="E441" s="348" t="s">
        <v>1223</v>
      </c>
      <c r="F441" s="349" t="s">
        <v>1574</v>
      </c>
      <c r="G441" s="891" t="s">
        <v>1827</v>
      </c>
      <c r="H441" s="962" t="s">
        <v>1828</v>
      </c>
      <c r="I441" s="935" t="s">
        <v>1597</v>
      </c>
      <c r="J441" s="953" t="s">
        <v>1597</v>
      </c>
    </row>
    <row r="442" spans="2:10" ht="71.099999999999994" customHeight="1" thickBot="1" x14ac:dyDescent="0.3">
      <c r="B442" s="965"/>
      <c r="C442" s="22" t="s">
        <v>194</v>
      </c>
      <c r="D442" s="22" t="s">
        <v>46</v>
      </c>
      <c r="E442" s="23" t="s">
        <v>184</v>
      </c>
      <c r="F442" s="23" t="s">
        <v>1787</v>
      </c>
      <c r="G442" s="897"/>
      <c r="H442" s="963"/>
      <c r="I442" s="936"/>
      <c r="J442" s="954"/>
    </row>
    <row r="443" spans="2:10" ht="191.1" customHeight="1" x14ac:dyDescent="0.25">
      <c r="B443" s="928"/>
      <c r="C443" s="14" t="s">
        <v>1241</v>
      </c>
      <c r="D443" s="14" t="s">
        <v>46</v>
      </c>
      <c r="E443" s="348" t="s">
        <v>1223</v>
      </c>
      <c r="F443" s="282" t="s">
        <v>1575</v>
      </c>
      <c r="G443" s="904" t="s">
        <v>1829</v>
      </c>
      <c r="H443" s="930" t="s">
        <v>1830</v>
      </c>
      <c r="I443" s="957" t="s">
        <v>1597</v>
      </c>
      <c r="J443" s="959" t="s">
        <v>1597</v>
      </c>
    </row>
    <row r="444" spans="2:10" ht="66.599999999999994" customHeight="1" thickBot="1" x14ac:dyDescent="0.3">
      <c r="B444" s="929"/>
      <c r="C444" s="18" t="s">
        <v>194</v>
      </c>
      <c r="D444" s="18" t="s">
        <v>46</v>
      </c>
      <c r="E444" s="33" t="s">
        <v>184</v>
      </c>
      <c r="F444" s="33" t="s">
        <v>1786</v>
      </c>
      <c r="G444" s="878"/>
      <c r="H444" s="931"/>
      <c r="I444" s="951"/>
      <c r="J444" s="961"/>
    </row>
    <row r="445" spans="2:10" ht="25.5" customHeight="1" x14ac:dyDescent="0.25">
      <c r="B445" s="915"/>
      <c r="C445" s="918" t="s">
        <v>2109</v>
      </c>
      <c r="D445" s="919"/>
      <c r="E445" s="919"/>
      <c r="F445" s="919"/>
      <c r="G445" s="919"/>
      <c r="H445" s="919"/>
      <c r="I445" s="920" t="s">
        <v>1597</v>
      </c>
      <c r="J445" s="923" t="s">
        <v>1597</v>
      </c>
    </row>
    <row r="446" spans="2:10" x14ac:dyDescent="0.25">
      <c r="B446" s="916"/>
      <c r="C446" s="84" t="s">
        <v>436</v>
      </c>
      <c r="D446" s="84" t="s">
        <v>32</v>
      </c>
      <c r="E446" s="84" t="s">
        <v>1165</v>
      </c>
      <c r="F446" s="6" t="s">
        <v>2103</v>
      </c>
      <c r="G446" s="926" t="s">
        <v>1832</v>
      </c>
      <c r="H446" s="926" t="s">
        <v>1831</v>
      </c>
      <c r="I446" s="921"/>
      <c r="J446" s="924"/>
    </row>
    <row r="447" spans="2:10" ht="57.75" customHeight="1" thickBot="1" x14ac:dyDescent="0.3">
      <c r="B447" s="917"/>
      <c r="C447" s="200" t="s">
        <v>448</v>
      </c>
      <c r="D447" s="200" t="s">
        <v>107</v>
      </c>
      <c r="E447" s="350" t="s">
        <v>1343</v>
      </c>
      <c r="F447" s="351" t="s">
        <v>2104</v>
      </c>
      <c r="G447" s="927"/>
      <c r="H447" s="927"/>
      <c r="I447" s="922"/>
      <c r="J447" s="925"/>
    </row>
    <row r="448" spans="2:10" ht="25.5" customHeight="1" x14ac:dyDescent="0.25">
      <c r="B448" s="915"/>
      <c r="C448" s="918" t="s">
        <v>2109</v>
      </c>
      <c r="D448" s="919"/>
      <c r="E448" s="919"/>
      <c r="F448" s="919"/>
      <c r="G448" s="919"/>
      <c r="H448" s="919"/>
      <c r="I448" s="920" t="s">
        <v>1597</v>
      </c>
      <c r="J448" s="923" t="s">
        <v>1597</v>
      </c>
    </row>
    <row r="449" spans="2:12" ht="15" customHeight="1" x14ac:dyDescent="0.25">
      <c r="B449" s="916"/>
      <c r="C449" s="84" t="s">
        <v>436</v>
      </c>
      <c r="D449" s="84" t="s">
        <v>32</v>
      </c>
      <c r="E449" s="84" t="s">
        <v>1165</v>
      </c>
      <c r="F449" s="84" t="s">
        <v>1165</v>
      </c>
      <c r="G449" s="926" t="s">
        <v>1833</v>
      </c>
      <c r="H449" s="926" t="s">
        <v>1834</v>
      </c>
      <c r="I449" s="921"/>
      <c r="J449" s="924"/>
    </row>
    <row r="450" spans="2:12" ht="59.25" customHeight="1" thickBot="1" x14ac:dyDescent="0.3">
      <c r="B450" s="917"/>
      <c r="C450" s="200" t="s">
        <v>448</v>
      </c>
      <c r="D450" s="200" t="s">
        <v>107</v>
      </c>
      <c r="E450" s="350" t="s">
        <v>1343</v>
      </c>
      <c r="F450" s="350" t="s">
        <v>2103</v>
      </c>
      <c r="G450" s="927"/>
      <c r="H450" s="927"/>
      <c r="I450" s="922"/>
      <c r="J450" s="925"/>
    </row>
    <row r="451" spans="2:12" ht="27.6" customHeight="1" x14ac:dyDescent="0.25">
      <c r="B451" s="966"/>
      <c r="C451" s="918" t="s">
        <v>2105</v>
      </c>
      <c r="D451" s="919"/>
      <c r="E451" s="919"/>
      <c r="F451" s="919"/>
      <c r="G451" s="919"/>
      <c r="H451" s="919"/>
      <c r="I451" s="920" t="s">
        <v>1597</v>
      </c>
      <c r="J451" s="923" t="s">
        <v>1597</v>
      </c>
    </row>
    <row r="452" spans="2:12" ht="15.75" customHeight="1" x14ac:dyDescent="0.25">
      <c r="B452" s="967"/>
      <c r="C452" s="7" t="s">
        <v>659</v>
      </c>
      <c r="D452" s="7" t="s">
        <v>32</v>
      </c>
      <c r="E452" s="7" t="s">
        <v>1165</v>
      </c>
      <c r="F452" s="7" t="s">
        <v>1165</v>
      </c>
      <c r="G452" s="926" t="s">
        <v>1601</v>
      </c>
      <c r="H452" s="926" t="s">
        <v>1789</v>
      </c>
      <c r="I452" s="921"/>
      <c r="J452" s="924"/>
    </row>
    <row r="453" spans="2:12" ht="84" customHeight="1" thickBot="1" x14ac:dyDescent="0.3">
      <c r="B453" s="968"/>
      <c r="C453" s="22" t="s">
        <v>676</v>
      </c>
      <c r="D453" s="100" t="s">
        <v>46</v>
      </c>
      <c r="E453" s="22" t="s">
        <v>677</v>
      </c>
      <c r="F453" s="100" t="s">
        <v>2103</v>
      </c>
      <c r="G453" s="932"/>
      <c r="H453" s="932"/>
      <c r="I453" s="969"/>
      <c r="J453" s="970"/>
    </row>
    <row r="454" spans="2:12" ht="39.6" customHeight="1" thickBot="1" x14ac:dyDescent="0.3">
      <c r="B454" s="527"/>
      <c r="C454" s="434" t="s">
        <v>3863</v>
      </c>
      <c r="D454" s="434" t="s">
        <v>13</v>
      </c>
      <c r="E454" s="526" t="s">
        <v>14</v>
      </c>
      <c r="F454" s="434" t="s">
        <v>3881</v>
      </c>
      <c r="G454" s="434" t="s">
        <v>3882</v>
      </c>
      <c r="H454" s="434" t="s">
        <v>3883</v>
      </c>
      <c r="I454" s="528"/>
      <c r="J454" s="529" t="s">
        <v>1597</v>
      </c>
    </row>
    <row r="455" spans="2:12" customFormat="1" ht="26.1" customHeight="1" x14ac:dyDescent="0.3"/>
    <row r="456" spans="2:12" ht="9.9" customHeight="1" x14ac:dyDescent="0.25">
      <c r="B456" s="158"/>
      <c r="C456" s="158"/>
      <c r="D456" s="158"/>
      <c r="E456" s="158"/>
      <c r="F456" s="158"/>
      <c r="H456" s="133"/>
    </row>
    <row r="457" spans="2:12" ht="21" customHeight="1" thickBot="1" x14ac:dyDescent="0.3">
      <c r="B457" s="805" t="s">
        <v>2353</v>
      </c>
      <c r="C457" s="805"/>
      <c r="D457" s="301"/>
      <c r="E457" s="301"/>
      <c r="F457" s="301"/>
      <c r="G457" s="301"/>
      <c r="H457" s="301"/>
      <c r="I457" s="259"/>
      <c r="J457" s="259"/>
    </row>
    <row r="458" spans="2:12" ht="9.9" customHeight="1" thickBot="1" x14ac:dyDescent="0.3">
      <c r="B458" s="158"/>
      <c r="C458" s="158"/>
      <c r="D458" s="158"/>
      <c r="E458" s="158"/>
      <c r="F458" s="158"/>
      <c r="H458" s="133"/>
    </row>
    <row r="459" spans="2:12" ht="24" customHeight="1" x14ac:dyDescent="0.25">
      <c r="B459" s="940"/>
      <c r="C459" s="937" t="s">
        <v>1404</v>
      </c>
      <c r="D459" s="937" t="s">
        <v>1403</v>
      </c>
      <c r="E459" s="937" t="s">
        <v>1401</v>
      </c>
      <c r="F459" s="937" t="s">
        <v>1402</v>
      </c>
      <c r="G459" s="937" t="s">
        <v>1592</v>
      </c>
      <c r="H459" s="937" t="s">
        <v>1593</v>
      </c>
      <c r="I459" s="937" t="s">
        <v>2101</v>
      </c>
      <c r="J459" s="939"/>
    </row>
    <row r="460" spans="2:12" ht="39.6" customHeight="1" thickBot="1" x14ac:dyDescent="0.35">
      <c r="B460" s="941"/>
      <c r="C460" s="938"/>
      <c r="D460" s="938"/>
      <c r="E460" s="938"/>
      <c r="F460" s="938"/>
      <c r="G460" s="938"/>
      <c r="H460" s="938"/>
      <c r="I460" s="327" t="s">
        <v>2100</v>
      </c>
      <c r="J460" s="347" t="s">
        <v>2099</v>
      </c>
      <c r="K460"/>
      <c r="L460"/>
    </row>
    <row r="461" spans="2:12" ht="14.25" customHeight="1" x14ac:dyDescent="0.3">
      <c r="B461" s="881"/>
      <c r="C461" s="377" t="s">
        <v>1284</v>
      </c>
      <c r="D461" s="349" t="s">
        <v>32</v>
      </c>
      <c r="E461" s="349" t="s">
        <v>1165</v>
      </c>
      <c r="F461" s="884" t="s">
        <v>3898</v>
      </c>
      <c r="G461" s="891" t="s">
        <v>3899</v>
      </c>
      <c r="H461" s="891" t="s">
        <v>3900</v>
      </c>
      <c r="I461" s="884" t="s">
        <v>1597</v>
      </c>
      <c r="J461" s="887" t="s">
        <v>1597</v>
      </c>
      <c r="K461"/>
      <c r="L461" s="309"/>
    </row>
    <row r="462" spans="2:12" ht="27" customHeight="1" x14ac:dyDescent="0.3">
      <c r="B462" s="882"/>
      <c r="C462" s="806" t="s">
        <v>3994</v>
      </c>
      <c r="D462" s="806"/>
      <c r="E462" s="806"/>
      <c r="F462" s="885"/>
      <c r="G462" s="896"/>
      <c r="H462" s="896"/>
      <c r="I462" s="885"/>
      <c r="J462" s="888"/>
      <c r="K462"/>
      <c r="L462"/>
    </row>
    <row r="463" spans="2:12" ht="15" thickBot="1" x14ac:dyDescent="0.35">
      <c r="B463" s="883"/>
      <c r="C463" s="364" t="s">
        <v>219</v>
      </c>
      <c r="D463" s="248" t="s">
        <v>32</v>
      </c>
      <c r="E463" s="248" t="s">
        <v>1165</v>
      </c>
      <c r="F463" s="886"/>
      <c r="G463" s="897"/>
      <c r="H463" s="897"/>
      <c r="I463" s="886"/>
      <c r="J463" s="889"/>
      <c r="K463"/>
      <c r="L463"/>
    </row>
    <row r="464" spans="2:12" ht="15" customHeight="1" x14ac:dyDescent="0.25">
      <c r="B464" s="942"/>
      <c r="C464" s="14" t="s">
        <v>478</v>
      </c>
      <c r="D464" s="14" t="s">
        <v>32</v>
      </c>
      <c r="E464" s="14" t="s">
        <v>1165</v>
      </c>
      <c r="F464" s="905" t="s">
        <v>1790</v>
      </c>
      <c r="G464" s="904" t="s">
        <v>1791</v>
      </c>
      <c r="H464" s="904" t="s">
        <v>1792</v>
      </c>
      <c r="I464" s="944" t="s">
        <v>1597</v>
      </c>
      <c r="J464" s="945" t="s">
        <v>1597</v>
      </c>
    </row>
    <row r="465" spans="2:12" ht="15" customHeight="1" thickBot="1" x14ac:dyDescent="0.3">
      <c r="B465" s="943"/>
      <c r="C465" s="18" t="s">
        <v>484</v>
      </c>
      <c r="D465" s="18" t="s">
        <v>32</v>
      </c>
      <c r="E465" s="18" t="s">
        <v>1165</v>
      </c>
      <c r="F465" s="894"/>
      <c r="G465" s="878"/>
      <c r="H465" s="878"/>
      <c r="I465" s="922"/>
      <c r="J465" s="925"/>
    </row>
    <row r="466" spans="2:12" ht="29.1" customHeight="1" x14ac:dyDescent="0.25">
      <c r="B466" s="881"/>
      <c r="C466" s="909" t="s">
        <v>3884</v>
      </c>
      <c r="D466" s="909"/>
      <c r="E466" s="909"/>
      <c r="F466" s="909"/>
      <c r="G466" s="946" t="s">
        <v>2173</v>
      </c>
      <c r="H466" s="891" t="s">
        <v>2174</v>
      </c>
      <c r="I466" s="935" t="s">
        <v>1597</v>
      </c>
      <c r="J466" s="948"/>
    </row>
    <row r="467" spans="2:12" ht="188.4" customHeight="1" thickBot="1" x14ac:dyDescent="0.3">
      <c r="B467" s="890"/>
      <c r="C467" s="18" t="s">
        <v>1236</v>
      </c>
      <c r="D467" s="18" t="s">
        <v>46</v>
      </c>
      <c r="E467" s="33" t="s">
        <v>1235</v>
      </c>
      <c r="F467" s="361" t="s">
        <v>2172</v>
      </c>
      <c r="G467" s="950"/>
      <c r="H467" s="878"/>
      <c r="I467" s="951"/>
      <c r="J467" s="952"/>
    </row>
    <row r="468" spans="2:12" ht="26.4" customHeight="1" x14ac:dyDescent="0.25">
      <c r="B468" s="881"/>
      <c r="C468" s="909" t="s">
        <v>3885</v>
      </c>
      <c r="D468" s="909"/>
      <c r="E468" s="909"/>
      <c r="F468" s="909"/>
      <c r="G468" s="946" t="s">
        <v>2175</v>
      </c>
      <c r="H468" s="891" t="s">
        <v>2176</v>
      </c>
      <c r="I468" s="935" t="s">
        <v>1597</v>
      </c>
      <c r="J468" s="948"/>
    </row>
    <row r="469" spans="2:12" ht="180.6" customHeight="1" thickBot="1" x14ac:dyDescent="0.3">
      <c r="B469" s="883"/>
      <c r="C469" s="22" t="s">
        <v>1241</v>
      </c>
      <c r="D469" s="22" t="s">
        <v>46</v>
      </c>
      <c r="E469" s="23" t="s">
        <v>1235</v>
      </c>
      <c r="F469" s="248" t="s">
        <v>2172</v>
      </c>
      <c r="G469" s="947"/>
      <c r="H469" s="897"/>
      <c r="I469" s="936"/>
      <c r="J469" s="949"/>
    </row>
    <row r="470" spans="2:12" ht="14.25" customHeight="1" x14ac:dyDescent="0.3">
      <c r="B470" s="881"/>
      <c r="C470" s="377" t="s">
        <v>1284</v>
      </c>
      <c r="D470" s="349" t="s">
        <v>32</v>
      </c>
      <c r="E470" s="349" t="s">
        <v>1165</v>
      </c>
      <c r="F470" s="884" t="s">
        <v>3898</v>
      </c>
      <c r="G470" s="891" t="s">
        <v>3899</v>
      </c>
      <c r="H470" s="891" t="s">
        <v>3900</v>
      </c>
      <c r="I470" s="884" t="s">
        <v>1597</v>
      </c>
      <c r="J470" s="887" t="s">
        <v>1597</v>
      </c>
      <c r="K470"/>
      <c r="L470" s="309"/>
    </row>
    <row r="471" spans="2:12" ht="27" customHeight="1" x14ac:dyDescent="0.3">
      <c r="B471" s="882"/>
      <c r="C471" s="806" t="s">
        <v>3994</v>
      </c>
      <c r="D471" s="806"/>
      <c r="E471" s="806"/>
      <c r="F471" s="885"/>
      <c r="G471" s="896"/>
      <c r="H471" s="896"/>
      <c r="I471" s="885"/>
      <c r="J471" s="888"/>
      <c r="K471"/>
      <c r="L471"/>
    </row>
    <row r="472" spans="2:12" ht="15" thickBot="1" x14ac:dyDescent="0.35">
      <c r="B472" s="883"/>
      <c r="C472" s="364" t="s">
        <v>219</v>
      </c>
      <c r="D472" s="248" t="s">
        <v>32</v>
      </c>
      <c r="E472" s="248" t="s">
        <v>1165</v>
      </c>
      <c r="F472" s="886"/>
      <c r="G472" s="897"/>
      <c r="H472" s="897"/>
      <c r="I472" s="886"/>
      <c r="J472" s="889"/>
      <c r="K472"/>
      <c r="L472"/>
    </row>
    <row r="473" spans="2:12" ht="30.75" customHeight="1" x14ac:dyDescent="0.25">
      <c r="B473" s="898"/>
      <c r="C473" s="899" t="s">
        <v>3993</v>
      </c>
      <c r="D473" s="899"/>
      <c r="E473" s="899"/>
      <c r="F473" s="905" t="s">
        <v>3926</v>
      </c>
      <c r="G473" s="904" t="s">
        <v>3927</v>
      </c>
      <c r="H473" s="904" t="s">
        <v>3928</v>
      </c>
      <c r="I473" s="905" t="s">
        <v>1597</v>
      </c>
      <c r="J473" s="900" t="s">
        <v>1597</v>
      </c>
    </row>
    <row r="474" spans="2:12" ht="18.75" customHeight="1" x14ac:dyDescent="0.25">
      <c r="B474" s="882"/>
      <c r="C474" s="169" t="s">
        <v>547</v>
      </c>
      <c r="D474" s="53" t="s">
        <v>32</v>
      </c>
      <c r="E474" s="53" t="s">
        <v>1165</v>
      </c>
      <c r="F474" s="885"/>
      <c r="G474" s="896"/>
      <c r="H474" s="896"/>
      <c r="I474" s="885"/>
      <c r="J474" s="888"/>
    </row>
    <row r="475" spans="2:12" ht="24" customHeight="1" x14ac:dyDescent="0.25">
      <c r="B475" s="882"/>
      <c r="C475" s="806" t="s">
        <v>3994</v>
      </c>
      <c r="D475" s="806"/>
      <c r="E475" s="806"/>
      <c r="F475" s="885"/>
      <c r="G475" s="896"/>
      <c r="H475" s="896"/>
      <c r="I475" s="885"/>
      <c r="J475" s="888"/>
    </row>
    <row r="476" spans="2:12" x14ac:dyDescent="0.25">
      <c r="B476" s="882"/>
      <c r="C476" s="169" t="s">
        <v>219</v>
      </c>
      <c r="D476" s="53" t="s">
        <v>32</v>
      </c>
      <c r="E476" s="53" t="s">
        <v>1165</v>
      </c>
      <c r="F476" s="885"/>
      <c r="G476" s="896"/>
      <c r="H476" s="896"/>
      <c r="I476" s="885"/>
      <c r="J476" s="888"/>
    </row>
    <row r="477" spans="2:12" ht="61.8" thickBot="1" x14ac:dyDescent="0.3">
      <c r="B477" s="890"/>
      <c r="C477" s="360" t="s">
        <v>225</v>
      </c>
      <c r="D477" s="361" t="s">
        <v>46</v>
      </c>
      <c r="E477" s="18" t="s">
        <v>226</v>
      </c>
      <c r="F477" s="522" t="s">
        <v>1788</v>
      </c>
      <c r="G477" s="878"/>
      <c r="H477" s="878"/>
      <c r="I477" s="894"/>
      <c r="J477" s="895"/>
    </row>
    <row r="478" spans="2:12" x14ac:dyDescent="0.25">
      <c r="B478" s="881"/>
      <c r="C478" s="377" t="s">
        <v>1284</v>
      </c>
      <c r="D478" s="349" t="s">
        <v>32</v>
      </c>
      <c r="E478" s="349" t="s">
        <v>1165</v>
      </c>
      <c r="F478" s="864" t="s">
        <v>3913</v>
      </c>
      <c r="G478" s="891" t="s">
        <v>3914</v>
      </c>
      <c r="H478" s="891" t="s">
        <v>3915</v>
      </c>
      <c r="I478" s="884" t="s">
        <v>1597</v>
      </c>
      <c r="J478" s="887" t="s">
        <v>1597</v>
      </c>
    </row>
    <row r="479" spans="2:12" ht="31.2" thickBot="1" x14ac:dyDescent="0.3">
      <c r="B479" s="1033"/>
      <c r="C479" s="364" t="s">
        <v>650</v>
      </c>
      <c r="D479" s="248" t="s">
        <v>46</v>
      </c>
      <c r="E479" s="248" t="s">
        <v>651</v>
      </c>
      <c r="F479" s="866"/>
      <c r="G479" s="1000"/>
      <c r="H479" s="1000"/>
      <c r="I479" s="866"/>
      <c r="J479" s="911"/>
    </row>
    <row r="480" spans="2:12" x14ac:dyDescent="0.25">
      <c r="B480" s="881"/>
      <c r="C480" s="377" t="s">
        <v>1284</v>
      </c>
      <c r="D480" s="349" t="s">
        <v>32</v>
      </c>
      <c r="E480" s="349" t="s">
        <v>1165</v>
      </c>
      <c r="F480" s="884" t="s">
        <v>3901</v>
      </c>
      <c r="G480" s="891" t="s">
        <v>3902</v>
      </c>
      <c r="H480" s="891" t="s">
        <v>3903</v>
      </c>
      <c r="I480" s="884" t="s">
        <v>1597</v>
      </c>
      <c r="J480" s="887" t="s">
        <v>1597</v>
      </c>
    </row>
    <row r="481" spans="2:10" ht="29.25" customHeight="1" x14ac:dyDescent="0.25">
      <c r="B481" s="882"/>
      <c r="C481" s="806" t="s">
        <v>4159</v>
      </c>
      <c r="D481" s="806"/>
      <c r="E481" s="806"/>
      <c r="F481" s="885"/>
      <c r="G481" s="896"/>
      <c r="H481" s="896"/>
      <c r="I481" s="885"/>
      <c r="J481" s="888"/>
    </row>
    <row r="482" spans="2:10" ht="14.4" thickBot="1" x14ac:dyDescent="0.3">
      <c r="B482" s="883"/>
      <c r="C482" s="364" t="s">
        <v>245</v>
      </c>
      <c r="D482" s="248" t="s">
        <v>32</v>
      </c>
      <c r="E482" s="248" t="s">
        <v>1165</v>
      </c>
      <c r="F482" s="886"/>
      <c r="G482" s="897"/>
      <c r="H482" s="897"/>
      <c r="I482" s="886"/>
      <c r="J482" s="889"/>
    </row>
    <row r="483" spans="2:10" x14ac:dyDescent="0.25">
      <c r="B483" s="881"/>
      <c r="C483" s="377" t="s">
        <v>1284</v>
      </c>
      <c r="D483" s="349" t="s">
        <v>32</v>
      </c>
      <c r="E483" s="349" t="s">
        <v>1165</v>
      </c>
      <c r="F483" s="884" t="s">
        <v>3904</v>
      </c>
      <c r="G483" s="891" t="s">
        <v>3905</v>
      </c>
      <c r="H483" s="891" t="s">
        <v>3906</v>
      </c>
      <c r="I483" s="884" t="s">
        <v>1597</v>
      </c>
      <c r="J483" s="887" t="s">
        <v>1597</v>
      </c>
    </row>
    <row r="484" spans="2:10" ht="27.75" customHeight="1" x14ac:dyDescent="0.25">
      <c r="B484" s="882"/>
      <c r="C484" s="806" t="s">
        <v>4160</v>
      </c>
      <c r="D484" s="806"/>
      <c r="E484" s="806"/>
      <c r="F484" s="885"/>
      <c r="G484" s="896"/>
      <c r="H484" s="896"/>
      <c r="I484" s="885"/>
      <c r="J484" s="888"/>
    </row>
    <row r="485" spans="2:10" ht="14.4" thickBot="1" x14ac:dyDescent="0.3">
      <c r="B485" s="883"/>
      <c r="C485" s="364" t="s">
        <v>436</v>
      </c>
      <c r="D485" s="248" t="s">
        <v>32</v>
      </c>
      <c r="E485" s="248" t="s">
        <v>1165</v>
      </c>
      <c r="F485" s="886"/>
      <c r="G485" s="897"/>
      <c r="H485" s="897"/>
      <c r="I485" s="886"/>
      <c r="J485" s="889"/>
    </row>
    <row r="486" spans="2:10" x14ac:dyDescent="0.25">
      <c r="B486" s="881"/>
      <c r="C486" s="377" t="s">
        <v>1284</v>
      </c>
      <c r="D486" s="349" t="s">
        <v>32</v>
      </c>
      <c r="E486" s="349" t="s">
        <v>1165</v>
      </c>
      <c r="F486" s="884" t="s">
        <v>3907</v>
      </c>
      <c r="G486" s="891" t="s">
        <v>3908</v>
      </c>
      <c r="H486" s="891" t="s">
        <v>3909</v>
      </c>
      <c r="I486" s="884" t="s">
        <v>1597</v>
      </c>
      <c r="J486" s="887" t="s">
        <v>1597</v>
      </c>
    </row>
    <row r="487" spans="2:10" ht="30" customHeight="1" x14ac:dyDescent="0.25">
      <c r="B487" s="882"/>
      <c r="C487" s="806" t="s">
        <v>3992</v>
      </c>
      <c r="D487" s="806"/>
      <c r="E487" s="806"/>
      <c r="F487" s="885"/>
      <c r="G487" s="896"/>
      <c r="H487" s="896"/>
      <c r="I487" s="885"/>
      <c r="J487" s="888"/>
    </row>
    <row r="488" spans="2:10" ht="14.4" thickBot="1" x14ac:dyDescent="0.3">
      <c r="B488" s="883"/>
      <c r="C488" s="364" t="s">
        <v>478</v>
      </c>
      <c r="D488" s="248" t="s">
        <v>32</v>
      </c>
      <c r="E488" s="248" t="s">
        <v>1165</v>
      </c>
      <c r="F488" s="886"/>
      <c r="G488" s="897"/>
      <c r="H488" s="897"/>
      <c r="I488" s="886"/>
      <c r="J488" s="889"/>
    </row>
    <row r="489" spans="2:10" x14ac:dyDescent="0.25">
      <c r="B489" s="881"/>
      <c r="C489" s="377" t="s">
        <v>1284</v>
      </c>
      <c r="D489" s="349" t="s">
        <v>32</v>
      </c>
      <c r="E489" s="349" t="s">
        <v>1165</v>
      </c>
      <c r="F489" s="884" t="s">
        <v>3910</v>
      </c>
      <c r="G489" s="891" t="s">
        <v>3911</v>
      </c>
      <c r="H489" s="891" t="s">
        <v>3912</v>
      </c>
      <c r="I489" s="884" t="s">
        <v>1597</v>
      </c>
      <c r="J489" s="887" t="s">
        <v>1597</v>
      </c>
    </row>
    <row r="490" spans="2:10" ht="28.5" customHeight="1" x14ac:dyDescent="0.25">
      <c r="B490" s="882"/>
      <c r="C490" s="806" t="s">
        <v>3993</v>
      </c>
      <c r="D490" s="806"/>
      <c r="E490" s="806"/>
      <c r="F490" s="885"/>
      <c r="G490" s="896"/>
      <c r="H490" s="896"/>
      <c r="I490" s="885"/>
      <c r="J490" s="888"/>
    </row>
    <row r="491" spans="2:10" ht="14.4" thickBot="1" x14ac:dyDescent="0.3">
      <c r="B491" s="883"/>
      <c r="C491" s="364" t="s">
        <v>547</v>
      </c>
      <c r="D491" s="248" t="s">
        <v>32</v>
      </c>
      <c r="E491" s="248" t="s">
        <v>1165</v>
      </c>
      <c r="F491" s="886"/>
      <c r="G491" s="897"/>
      <c r="H491" s="897"/>
      <c r="I491" s="886"/>
      <c r="J491" s="889"/>
    </row>
    <row r="492" spans="2:10" ht="23.25" customHeight="1" x14ac:dyDescent="0.25">
      <c r="B492" s="906"/>
      <c r="C492" s="909" t="s">
        <v>4161</v>
      </c>
      <c r="D492" s="909"/>
      <c r="E492" s="909"/>
      <c r="F492" s="909"/>
      <c r="G492" s="864" t="s">
        <v>3917</v>
      </c>
      <c r="H492" s="864" t="s">
        <v>3918</v>
      </c>
      <c r="I492" s="864" t="s">
        <v>1597</v>
      </c>
      <c r="J492" s="903" t="s">
        <v>1597</v>
      </c>
    </row>
    <row r="493" spans="2:10" ht="29.25" customHeight="1" x14ac:dyDescent="0.25">
      <c r="B493" s="907"/>
      <c r="C493" s="912" t="s">
        <v>4160</v>
      </c>
      <c r="D493" s="913"/>
      <c r="E493" s="914"/>
      <c r="F493" s="905" t="s">
        <v>3916</v>
      </c>
      <c r="G493" s="865"/>
      <c r="H493" s="865"/>
      <c r="I493" s="865"/>
      <c r="J493" s="910"/>
    </row>
    <row r="494" spans="2:10" x14ac:dyDescent="0.25">
      <c r="B494" s="907"/>
      <c r="C494" s="169" t="s">
        <v>436</v>
      </c>
      <c r="D494" s="53" t="s">
        <v>32</v>
      </c>
      <c r="E494" s="53" t="s">
        <v>1165</v>
      </c>
      <c r="F494" s="885"/>
      <c r="G494" s="865"/>
      <c r="H494" s="865"/>
      <c r="I494" s="865"/>
      <c r="J494" s="910"/>
    </row>
    <row r="495" spans="2:10" ht="28.5" customHeight="1" x14ac:dyDescent="0.25">
      <c r="B495" s="907"/>
      <c r="C495" s="806" t="s">
        <v>3994</v>
      </c>
      <c r="D495" s="806"/>
      <c r="E495" s="806"/>
      <c r="F495" s="885"/>
      <c r="G495" s="865"/>
      <c r="H495" s="865"/>
      <c r="I495" s="865"/>
      <c r="J495" s="910"/>
    </row>
    <row r="496" spans="2:10" x14ac:dyDescent="0.25">
      <c r="B496" s="907"/>
      <c r="C496" s="169" t="s">
        <v>219</v>
      </c>
      <c r="D496" s="53" t="s">
        <v>32</v>
      </c>
      <c r="E496" s="53" t="s">
        <v>1165</v>
      </c>
      <c r="F496" s="885"/>
      <c r="G496" s="865"/>
      <c r="H496" s="865"/>
      <c r="I496" s="865"/>
      <c r="J496" s="910"/>
    </row>
    <row r="497" spans="2:10" ht="61.8" thickBot="1" x14ac:dyDescent="0.3">
      <c r="B497" s="908"/>
      <c r="C497" s="364" t="s">
        <v>225</v>
      </c>
      <c r="D497" s="248" t="s">
        <v>46</v>
      </c>
      <c r="E497" s="22" t="s">
        <v>226</v>
      </c>
      <c r="F497" s="551" t="s">
        <v>1788</v>
      </c>
      <c r="G497" s="866"/>
      <c r="H497" s="866"/>
      <c r="I497" s="866"/>
      <c r="J497" s="911"/>
    </row>
    <row r="498" spans="2:10" ht="31.5" customHeight="1" x14ac:dyDescent="0.25">
      <c r="B498" s="898"/>
      <c r="C498" s="899" t="s">
        <v>4160</v>
      </c>
      <c r="D498" s="899"/>
      <c r="E498" s="899"/>
      <c r="F498" s="905" t="s">
        <v>3919</v>
      </c>
      <c r="G498" s="904" t="s">
        <v>3920</v>
      </c>
      <c r="H498" s="904" t="s">
        <v>3921</v>
      </c>
      <c r="I498" s="905" t="s">
        <v>1597</v>
      </c>
      <c r="J498" s="900" t="s">
        <v>1597</v>
      </c>
    </row>
    <row r="499" spans="2:10" x14ac:dyDescent="0.25">
      <c r="B499" s="882"/>
      <c r="C499" s="169" t="s">
        <v>436</v>
      </c>
      <c r="D499" s="53" t="s">
        <v>32</v>
      </c>
      <c r="E499" s="53" t="s">
        <v>1165</v>
      </c>
      <c r="F499" s="885"/>
      <c r="G499" s="896"/>
      <c r="H499" s="896"/>
      <c r="I499" s="885"/>
      <c r="J499" s="888"/>
    </row>
    <row r="500" spans="2:10" ht="29.25" customHeight="1" x14ac:dyDescent="0.25">
      <c r="B500" s="882"/>
      <c r="C500" s="806" t="s">
        <v>3994</v>
      </c>
      <c r="D500" s="806"/>
      <c r="E500" s="806"/>
      <c r="F500" s="885"/>
      <c r="G500" s="896"/>
      <c r="H500" s="896"/>
      <c r="I500" s="885"/>
      <c r="J500" s="888"/>
    </row>
    <row r="501" spans="2:10" x14ac:dyDescent="0.25">
      <c r="B501" s="882"/>
      <c r="C501" s="169" t="s">
        <v>219</v>
      </c>
      <c r="D501" s="53" t="s">
        <v>32</v>
      </c>
      <c r="E501" s="53" t="s">
        <v>1165</v>
      </c>
      <c r="F501" s="885"/>
      <c r="G501" s="896"/>
      <c r="H501" s="896"/>
      <c r="I501" s="885"/>
      <c r="J501" s="888"/>
    </row>
    <row r="502" spans="2:10" ht="61.8" thickBot="1" x14ac:dyDescent="0.3">
      <c r="B502" s="883"/>
      <c r="C502" s="364" t="s">
        <v>225</v>
      </c>
      <c r="D502" s="248" t="s">
        <v>46</v>
      </c>
      <c r="E502" s="22" t="s">
        <v>226</v>
      </c>
      <c r="F502" s="551" t="s">
        <v>3922</v>
      </c>
      <c r="G502" s="897"/>
      <c r="H502" s="897"/>
      <c r="I502" s="886"/>
      <c r="J502" s="889"/>
    </row>
    <row r="503" spans="2:10" ht="30" customHeight="1" thickBot="1" x14ac:dyDescent="0.3">
      <c r="B503" s="901"/>
      <c r="C503" s="902" t="s">
        <v>3992</v>
      </c>
      <c r="D503" s="902"/>
      <c r="E503" s="902"/>
      <c r="F503" s="864" t="s">
        <v>3923</v>
      </c>
      <c r="G503" s="879" t="s">
        <v>3924</v>
      </c>
      <c r="H503" s="879" t="s">
        <v>3925</v>
      </c>
      <c r="I503" s="864" t="s">
        <v>1597</v>
      </c>
      <c r="J503" s="903" t="s">
        <v>1597</v>
      </c>
    </row>
    <row r="504" spans="2:10" ht="14.4" thickBot="1" x14ac:dyDescent="0.3">
      <c r="B504" s="901"/>
      <c r="C504" s="169" t="s">
        <v>478</v>
      </c>
      <c r="D504" s="53" t="s">
        <v>32</v>
      </c>
      <c r="E504" s="53" t="s">
        <v>1165</v>
      </c>
      <c r="F504" s="864"/>
      <c r="G504" s="879"/>
      <c r="H504" s="879"/>
      <c r="I504" s="864"/>
      <c r="J504" s="903"/>
    </row>
    <row r="505" spans="2:10" ht="30" customHeight="1" thickBot="1" x14ac:dyDescent="0.3">
      <c r="B505" s="901"/>
      <c r="C505" s="776" t="s">
        <v>3994</v>
      </c>
      <c r="D505" s="776"/>
      <c r="E505" s="776"/>
      <c r="F505" s="864"/>
      <c r="G505" s="879"/>
      <c r="H505" s="879"/>
      <c r="I505" s="864"/>
      <c r="J505" s="903"/>
    </row>
    <row r="506" spans="2:10" ht="14.4" thickBot="1" x14ac:dyDescent="0.3">
      <c r="B506" s="901"/>
      <c r="C506" s="169" t="s">
        <v>219</v>
      </c>
      <c r="D506" s="53" t="s">
        <v>32</v>
      </c>
      <c r="E506" s="53" t="s">
        <v>1165</v>
      </c>
      <c r="F506" s="864"/>
      <c r="G506" s="879"/>
      <c r="H506" s="879"/>
      <c r="I506" s="864"/>
      <c r="J506" s="903"/>
    </row>
    <row r="507" spans="2:10" ht="61.8" thickBot="1" x14ac:dyDescent="0.3">
      <c r="B507" s="901"/>
      <c r="C507" s="360" t="s">
        <v>225</v>
      </c>
      <c r="D507" s="361" t="s">
        <v>46</v>
      </c>
      <c r="E507" s="18" t="s">
        <v>226</v>
      </c>
      <c r="F507" s="522" t="s">
        <v>1788</v>
      </c>
      <c r="G507" s="879"/>
      <c r="H507" s="879"/>
      <c r="I507" s="864"/>
      <c r="J507" s="903"/>
    </row>
    <row r="508" spans="2:10" x14ac:dyDescent="0.25">
      <c r="B508" s="881"/>
      <c r="C508" s="377" t="s">
        <v>64</v>
      </c>
      <c r="D508" s="349" t="s">
        <v>32</v>
      </c>
      <c r="E508" s="349" t="s">
        <v>1165</v>
      </c>
      <c r="F508" s="864" t="s">
        <v>1472</v>
      </c>
      <c r="G508" s="891" t="s">
        <v>1474</v>
      </c>
      <c r="H508" s="892" t="s">
        <v>1607</v>
      </c>
      <c r="I508" s="884" t="s">
        <v>1597</v>
      </c>
      <c r="J508" s="887" t="s">
        <v>1597</v>
      </c>
    </row>
    <row r="509" spans="2:10" ht="14.4" thickBot="1" x14ac:dyDescent="0.3">
      <c r="B509" s="890"/>
      <c r="C509" s="360" t="s">
        <v>1284</v>
      </c>
      <c r="D509" s="361" t="s">
        <v>32</v>
      </c>
      <c r="E509" s="361" t="s">
        <v>1165</v>
      </c>
      <c r="F509" s="865"/>
      <c r="G509" s="878"/>
      <c r="H509" s="893"/>
      <c r="I509" s="894"/>
      <c r="J509" s="895"/>
    </row>
    <row r="510" spans="2:10" x14ac:dyDescent="0.25">
      <c r="B510" s="881"/>
      <c r="C510" s="377" t="s">
        <v>64</v>
      </c>
      <c r="D510" s="349" t="s">
        <v>32</v>
      </c>
      <c r="E510" s="349" t="s">
        <v>1165</v>
      </c>
      <c r="F510" s="884" t="s">
        <v>1491</v>
      </c>
      <c r="G510" s="891" t="s">
        <v>1492</v>
      </c>
      <c r="H510" s="891" t="s">
        <v>1608</v>
      </c>
      <c r="I510" s="884" t="s">
        <v>1597</v>
      </c>
      <c r="J510" s="887" t="s">
        <v>1597</v>
      </c>
    </row>
    <row r="511" spans="2:10" ht="28.5" customHeight="1" x14ac:dyDescent="0.25">
      <c r="B511" s="882"/>
      <c r="C511" s="806" t="s">
        <v>4162</v>
      </c>
      <c r="D511" s="806"/>
      <c r="E511" s="806"/>
      <c r="F511" s="885"/>
      <c r="G511" s="896"/>
      <c r="H511" s="896"/>
      <c r="I511" s="885"/>
      <c r="J511" s="888"/>
    </row>
    <row r="512" spans="2:10" ht="14.4" thickBot="1" x14ac:dyDescent="0.3">
      <c r="B512" s="883"/>
      <c r="C512" s="364" t="s">
        <v>219</v>
      </c>
      <c r="D512" s="248" t="s">
        <v>32</v>
      </c>
      <c r="E512" s="248" t="s">
        <v>1165</v>
      </c>
      <c r="F512" s="886"/>
      <c r="G512" s="897"/>
      <c r="H512" s="897"/>
      <c r="I512" s="886"/>
      <c r="J512" s="889"/>
    </row>
    <row r="513" spans="2:10" x14ac:dyDescent="0.25">
      <c r="B513" s="881"/>
      <c r="C513" s="377" t="s">
        <v>64</v>
      </c>
      <c r="D513" s="349" t="s">
        <v>32</v>
      </c>
      <c r="E513" s="349" t="s">
        <v>1165</v>
      </c>
      <c r="F513" s="884" t="s">
        <v>1473</v>
      </c>
      <c r="G513" s="891" t="s">
        <v>1475</v>
      </c>
      <c r="H513" s="891" t="s">
        <v>1609</v>
      </c>
      <c r="I513" s="884" t="s">
        <v>1597</v>
      </c>
      <c r="J513" s="887" t="s">
        <v>1597</v>
      </c>
    </row>
    <row r="514" spans="2:10" ht="30" customHeight="1" x14ac:dyDescent="0.25">
      <c r="B514" s="882"/>
      <c r="C514" s="806" t="s">
        <v>4159</v>
      </c>
      <c r="D514" s="806"/>
      <c r="E514" s="806"/>
      <c r="F514" s="885"/>
      <c r="G514" s="896"/>
      <c r="H514" s="896"/>
      <c r="I514" s="885"/>
      <c r="J514" s="888"/>
    </row>
    <row r="515" spans="2:10" ht="14.4" thickBot="1" x14ac:dyDescent="0.3">
      <c r="B515" s="883"/>
      <c r="C515" s="364" t="s">
        <v>245</v>
      </c>
      <c r="D515" s="248" t="s">
        <v>32</v>
      </c>
      <c r="E515" s="248" t="s">
        <v>1165</v>
      </c>
      <c r="F515" s="886"/>
      <c r="G515" s="897"/>
      <c r="H515" s="897"/>
      <c r="I515" s="886"/>
      <c r="J515" s="889"/>
    </row>
    <row r="516" spans="2:10" ht="122.1" customHeight="1" thickBot="1" x14ac:dyDescent="0.3">
      <c r="B516" s="550"/>
      <c r="C516" s="377" t="s">
        <v>575</v>
      </c>
      <c r="D516" s="349" t="s">
        <v>107</v>
      </c>
      <c r="E516" s="349" t="s">
        <v>576</v>
      </c>
      <c r="F516" s="541" t="s">
        <v>4134</v>
      </c>
      <c r="G516" s="311" t="s">
        <v>4135</v>
      </c>
      <c r="H516" s="311" t="s">
        <v>4139</v>
      </c>
      <c r="I516" s="541" t="s">
        <v>1597</v>
      </c>
      <c r="J516" s="542" t="s">
        <v>1597</v>
      </c>
    </row>
    <row r="517" spans="2:10" ht="212.1" customHeight="1" thickBot="1" x14ac:dyDescent="0.3">
      <c r="B517" s="530"/>
      <c r="C517" s="372" t="s">
        <v>582</v>
      </c>
      <c r="D517" s="18" t="s">
        <v>46</v>
      </c>
      <c r="E517" s="374" t="s">
        <v>1089</v>
      </c>
      <c r="F517" s="375" t="s">
        <v>4134</v>
      </c>
      <c r="G517" s="373" t="s">
        <v>4137</v>
      </c>
      <c r="H517" s="373" t="s">
        <v>4140</v>
      </c>
      <c r="I517" s="375" t="s">
        <v>1597</v>
      </c>
      <c r="J517" s="376" t="s">
        <v>1597</v>
      </c>
    </row>
    <row r="518" spans="2:10" ht="159" customHeight="1" thickBot="1" x14ac:dyDescent="0.3">
      <c r="B518" s="560"/>
      <c r="C518" s="561" t="s">
        <v>587</v>
      </c>
      <c r="D518" s="434" t="s">
        <v>46</v>
      </c>
      <c r="E518" s="562" t="s">
        <v>588</v>
      </c>
      <c r="F518" s="563" t="s">
        <v>4134</v>
      </c>
      <c r="G518" s="434" t="s">
        <v>4136</v>
      </c>
      <c r="H518" s="434" t="s">
        <v>4138</v>
      </c>
      <c r="I518" s="563" t="s">
        <v>1597</v>
      </c>
      <c r="J518" s="564" t="s">
        <v>1597</v>
      </c>
    </row>
    <row r="519" spans="2:10" customFormat="1" ht="122.1" customHeight="1" x14ac:dyDescent="0.3"/>
  </sheetData>
  <sheetProtection algorithmName="SHA-512" hashValue="gC1V/enf4p+Lp8ns47aCD1ihoenGPFm4J7NyDUwI6UswIIik10Qx4OQg4YYJNa0jlv0uuSjexYICEWJ5WThr7A==" saltValue="tAgD3G+QVldNkUQ90KKfVQ==" spinCount="100000" sheet="1" objects="1" scenarios="1" formatColumns="0" formatRows="0"/>
  <mergeCells count="634">
    <mergeCell ref="J21:J24"/>
    <mergeCell ref="C22:F22"/>
    <mergeCell ref="B478:B479"/>
    <mergeCell ref="F478:F479"/>
    <mergeCell ref="G478:G479"/>
    <mergeCell ref="H478:H479"/>
    <mergeCell ref="I478:I479"/>
    <mergeCell ref="J478:J479"/>
    <mergeCell ref="B473:B477"/>
    <mergeCell ref="C473:E473"/>
    <mergeCell ref="F473:F476"/>
    <mergeCell ref="G473:G477"/>
    <mergeCell ref="H473:H477"/>
    <mergeCell ref="I473:I477"/>
    <mergeCell ref="J473:J477"/>
    <mergeCell ref="C402:F402"/>
    <mergeCell ref="C404:F404"/>
    <mergeCell ref="B86:B88"/>
    <mergeCell ref="C86:E86"/>
    <mergeCell ref="F86:F88"/>
    <mergeCell ref="I400:I419"/>
    <mergeCell ref="I214:I233"/>
    <mergeCell ref="H320:H339"/>
    <mergeCell ref="I320:I339"/>
    <mergeCell ref="B21:B24"/>
    <mergeCell ref="G21:G24"/>
    <mergeCell ref="H21:H24"/>
    <mergeCell ref="I21:I24"/>
    <mergeCell ref="C475:E475"/>
    <mergeCell ref="C406:F406"/>
    <mergeCell ref="B461:B463"/>
    <mergeCell ref="F461:F463"/>
    <mergeCell ref="G461:G463"/>
    <mergeCell ref="H461:H463"/>
    <mergeCell ref="G380:G399"/>
    <mergeCell ref="H380:H399"/>
    <mergeCell ref="B407:B412"/>
    <mergeCell ref="C409:F409"/>
    <mergeCell ref="C411:F411"/>
    <mergeCell ref="H400:H419"/>
    <mergeCell ref="B414:B419"/>
    <mergeCell ref="B400:B405"/>
    <mergeCell ref="C413:F413"/>
    <mergeCell ref="C329:F329"/>
    <mergeCell ref="C331:F331"/>
    <mergeCell ref="B29:B32"/>
    <mergeCell ref="G29:G32"/>
    <mergeCell ref="H29:H32"/>
    <mergeCell ref="J400:J419"/>
    <mergeCell ref="C326:F326"/>
    <mergeCell ref="C416:F416"/>
    <mergeCell ref="C378:F378"/>
    <mergeCell ref="B380:B385"/>
    <mergeCell ref="C89:E89"/>
    <mergeCell ref="F89:F91"/>
    <mergeCell ref="G89:G91"/>
    <mergeCell ref="B387:B392"/>
    <mergeCell ref="B394:B399"/>
    <mergeCell ref="B334:B339"/>
    <mergeCell ref="B307:B312"/>
    <mergeCell ref="B314:B319"/>
    <mergeCell ref="G320:G339"/>
    <mergeCell ref="B125:B130"/>
    <mergeCell ref="G125:G130"/>
    <mergeCell ref="B105:B107"/>
    <mergeCell ref="F105:F107"/>
    <mergeCell ref="G105:G107"/>
    <mergeCell ref="B155:B160"/>
    <mergeCell ref="G155:G160"/>
    <mergeCell ref="G161:G173"/>
    <mergeCell ref="B234:B239"/>
    <mergeCell ref="J113:J118"/>
    <mergeCell ref="J94:J95"/>
    <mergeCell ref="B89:B91"/>
    <mergeCell ref="H89:H91"/>
    <mergeCell ref="I89:I91"/>
    <mergeCell ref="J89:J91"/>
    <mergeCell ref="C418:F418"/>
    <mergeCell ref="G400:G419"/>
    <mergeCell ref="H194:H213"/>
    <mergeCell ref="I194:I213"/>
    <mergeCell ref="J194:J213"/>
    <mergeCell ref="C196:F196"/>
    <mergeCell ref="C198:F198"/>
    <mergeCell ref="C200:F200"/>
    <mergeCell ref="I380:I399"/>
    <mergeCell ref="J380:J399"/>
    <mergeCell ref="C382:F382"/>
    <mergeCell ref="C384:F384"/>
    <mergeCell ref="C386:F386"/>
    <mergeCell ref="C389:F389"/>
    <mergeCell ref="C391:F391"/>
    <mergeCell ref="C393:F393"/>
    <mergeCell ref="C396:F396"/>
    <mergeCell ref="C398:F398"/>
    <mergeCell ref="H214:H233"/>
    <mergeCell ref="J214:J233"/>
    <mergeCell ref="C216:F216"/>
    <mergeCell ref="C218:F218"/>
    <mergeCell ref="C220:F220"/>
    <mergeCell ref="B221:B226"/>
    <mergeCell ref="C223:F223"/>
    <mergeCell ref="C225:F225"/>
    <mergeCell ref="C227:F227"/>
    <mergeCell ref="B228:B233"/>
    <mergeCell ref="C230:F230"/>
    <mergeCell ref="C232:F232"/>
    <mergeCell ref="B1:D1"/>
    <mergeCell ref="I113:I118"/>
    <mergeCell ref="G7:G8"/>
    <mergeCell ref="H7:H8"/>
    <mergeCell ref="I7:J7"/>
    <mergeCell ref="B10:B11"/>
    <mergeCell ref="G10:G11"/>
    <mergeCell ref="H10:H11"/>
    <mergeCell ref="I10:I11"/>
    <mergeCell ref="J10:J11"/>
    <mergeCell ref="B2:F2"/>
    <mergeCell ref="B5:C5"/>
    <mergeCell ref="B7:B8"/>
    <mergeCell ref="C7:C8"/>
    <mergeCell ref="D7:D8"/>
    <mergeCell ref="E7:E8"/>
    <mergeCell ref="F7:F8"/>
    <mergeCell ref="J25:J28"/>
    <mergeCell ref="C26:F26"/>
    <mergeCell ref="J86:J88"/>
    <mergeCell ref="B94:B95"/>
    <mergeCell ref="G94:G95"/>
    <mergeCell ref="H94:H95"/>
    <mergeCell ref="I94:I95"/>
    <mergeCell ref="J320:J339"/>
    <mergeCell ref="B113:B118"/>
    <mergeCell ref="G113:G118"/>
    <mergeCell ref="H113:H118"/>
    <mergeCell ref="C115:F115"/>
    <mergeCell ref="C117:F117"/>
    <mergeCell ref="B119:B124"/>
    <mergeCell ref="G119:G124"/>
    <mergeCell ref="H119:H124"/>
    <mergeCell ref="C129:F129"/>
    <mergeCell ref="B131:B136"/>
    <mergeCell ref="G131:G136"/>
    <mergeCell ref="C133:F133"/>
    <mergeCell ref="C135:F135"/>
    <mergeCell ref="I119:I124"/>
    <mergeCell ref="J119:J124"/>
    <mergeCell ref="C121:F121"/>
    <mergeCell ref="C123:F123"/>
    <mergeCell ref="H125:H130"/>
    <mergeCell ref="I125:I130"/>
    <mergeCell ref="J125:J130"/>
    <mergeCell ref="C127:F127"/>
    <mergeCell ref="H131:H136"/>
    <mergeCell ref="B143:B148"/>
    <mergeCell ref="B12:B13"/>
    <mergeCell ref="G12:G13"/>
    <mergeCell ref="H12:H13"/>
    <mergeCell ref="I12:I13"/>
    <mergeCell ref="J12:J13"/>
    <mergeCell ref="B19:B20"/>
    <mergeCell ref="G19:G20"/>
    <mergeCell ref="H19:H20"/>
    <mergeCell ref="I19:I20"/>
    <mergeCell ref="J19:J20"/>
    <mergeCell ref="J14:J17"/>
    <mergeCell ref="I14:I17"/>
    <mergeCell ref="G14:G17"/>
    <mergeCell ref="H14:H17"/>
    <mergeCell ref="B14:B17"/>
    <mergeCell ref="I29:I32"/>
    <mergeCell ref="J29:J32"/>
    <mergeCell ref="C30:F30"/>
    <mergeCell ref="B25:B28"/>
    <mergeCell ref="G25:G28"/>
    <mergeCell ref="H25:H28"/>
    <mergeCell ref="I25:I28"/>
    <mergeCell ref="G84:G85"/>
    <mergeCell ref="H84:H85"/>
    <mergeCell ref="I84:J84"/>
    <mergeCell ref="B36:B37"/>
    <mergeCell ref="B41:B42"/>
    <mergeCell ref="B47:B49"/>
    <mergeCell ref="C47:F47"/>
    <mergeCell ref="C41:F41"/>
    <mergeCell ref="G38:G43"/>
    <mergeCell ref="H38:H43"/>
    <mergeCell ref="I38:I43"/>
    <mergeCell ref="J38:J43"/>
    <mergeCell ref="J44:J57"/>
    <mergeCell ref="B50:B56"/>
    <mergeCell ref="C50:F50"/>
    <mergeCell ref="C53:F53"/>
    <mergeCell ref="C54:F54"/>
    <mergeCell ref="B92:B93"/>
    <mergeCell ref="G92:G93"/>
    <mergeCell ref="H92:H93"/>
    <mergeCell ref="I92:I93"/>
    <mergeCell ref="J92:J93"/>
    <mergeCell ref="B84:B85"/>
    <mergeCell ref="C84:C85"/>
    <mergeCell ref="D84:D85"/>
    <mergeCell ref="E84:E85"/>
    <mergeCell ref="F84:F85"/>
    <mergeCell ref="G86:G88"/>
    <mergeCell ref="H86:H88"/>
    <mergeCell ref="I86:I88"/>
    <mergeCell ref="H99:H101"/>
    <mergeCell ref="I99:I101"/>
    <mergeCell ref="J99:J101"/>
    <mergeCell ref="C100:E100"/>
    <mergeCell ref="B96:B98"/>
    <mergeCell ref="F96:F98"/>
    <mergeCell ref="G96:G98"/>
    <mergeCell ref="H96:H98"/>
    <mergeCell ref="I96:I98"/>
    <mergeCell ref="J96:J98"/>
    <mergeCell ref="C97:E97"/>
    <mergeCell ref="B99:B101"/>
    <mergeCell ref="F99:F101"/>
    <mergeCell ref="G99:G101"/>
    <mergeCell ref="I131:I136"/>
    <mergeCell ref="J131:J136"/>
    <mergeCell ref="H105:H107"/>
    <mergeCell ref="I105:I107"/>
    <mergeCell ref="J105:J107"/>
    <mergeCell ref="C106:E106"/>
    <mergeCell ref="B102:B104"/>
    <mergeCell ref="F102:F104"/>
    <mergeCell ref="G102:G104"/>
    <mergeCell ref="H102:H104"/>
    <mergeCell ref="I102:I104"/>
    <mergeCell ref="J102:J104"/>
    <mergeCell ref="C103:E103"/>
    <mergeCell ref="I111:I112"/>
    <mergeCell ref="J111:J112"/>
    <mergeCell ref="B108:B110"/>
    <mergeCell ref="F108:F110"/>
    <mergeCell ref="G108:G110"/>
    <mergeCell ref="H108:H110"/>
    <mergeCell ref="I108:I110"/>
    <mergeCell ref="J108:J110"/>
    <mergeCell ref="C109:E109"/>
    <mergeCell ref="B111:B112"/>
    <mergeCell ref="F111:F112"/>
    <mergeCell ref="G111:G112"/>
    <mergeCell ref="H111:H112"/>
    <mergeCell ref="H155:H160"/>
    <mergeCell ref="I155:I160"/>
    <mergeCell ref="J155:J160"/>
    <mergeCell ref="C157:F157"/>
    <mergeCell ref="C159:F159"/>
    <mergeCell ref="B149:B154"/>
    <mergeCell ref="G149:G154"/>
    <mergeCell ref="H149:H154"/>
    <mergeCell ref="I149:I154"/>
    <mergeCell ref="J149:J154"/>
    <mergeCell ref="C151:F151"/>
    <mergeCell ref="C153:F153"/>
    <mergeCell ref="G143:G148"/>
    <mergeCell ref="H143:H148"/>
    <mergeCell ref="I143:I148"/>
    <mergeCell ref="J143:J148"/>
    <mergeCell ref="C145:F145"/>
    <mergeCell ref="C147:F147"/>
    <mergeCell ref="B137:B142"/>
    <mergeCell ref="G137:G142"/>
    <mergeCell ref="H137:H142"/>
    <mergeCell ref="I137:I142"/>
    <mergeCell ref="J137:J142"/>
    <mergeCell ref="C139:F139"/>
    <mergeCell ref="C141:F141"/>
    <mergeCell ref="H161:H173"/>
    <mergeCell ref="I161:I173"/>
    <mergeCell ref="J161:J173"/>
    <mergeCell ref="C163:F163"/>
    <mergeCell ref="C165:F165"/>
    <mergeCell ref="C167:F167"/>
    <mergeCell ref="C170:F170"/>
    <mergeCell ref="C172:F172"/>
    <mergeCell ref="B174:B179"/>
    <mergeCell ref="G174:G193"/>
    <mergeCell ref="H174:H193"/>
    <mergeCell ref="I174:I193"/>
    <mergeCell ref="J174:J193"/>
    <mergeCell ref="C176:F176"/>
    <mergeCell ref="C178:F178"/>
    <mergeCell ref="C180:F180"/>
    <mergeCell ref="B181:B186"/>
    <mergeCell ref="C183:F183"/>
    <mergeCell ref="C185:F185"/>
    <mergeCell ref="C187:F187"/>
    <mergeCell ref="B188:B193"/>
    <mergeCell ref="C190:F190"/>
    <mergeCell ref="C192:F192"/>
    <mergeCell ref="B241:B246"/>
    <mergeCell ref="C243:F243"/>
    <mergeCell ref="C245:F245"/>
    <mergeCell ref="B194:B199"/>
    <mergeCell ref="B214:B219"/>
    <mergeCell ref="B247:B252"/>
    <mergeCell ref="G247:G252"/>
    <mergeCell ref="G194:G213"/>
    <mergeCell ref="G214:G233"/>
    <mergeCell ref="B201:B206"/>
    <mergeCell ref="C203:F203"/>
    <mergeCell ref="C205:F205"/>
    <mergeCell ref="C207:F207"/>
    <mergeCell ref="B208:B213"/>
    <mergeCell ref="C210:F210"/>
    <mergeCell ref="C212:F212"/>
    <mergeCell ref="H247:H252"/>
    <mergeCell ref="I247:I252"/>
    <mergeCell ref="J247:J252"/>
    <mergeCell ref="C249:F249"/>
    <mergeCell ref="C251:F251"/>
    <mergeCell ref="I234:I246"/>
    <mergeCell ref="J234:J246"/>
    <mergeCell ref="C236:F236"/>
    <mergeCell ref="C238:F238"/>
    <mergeCell ref="G234:G246"/>
    <mergeCell ref="H234:H246"/>
    <mergeCell ref="C240:F240"/>
    <mergeCell ref="B255:B256"/>
    <mergeCell ref="G255:G256"/>
    <mergeCell ref="H255:H256"/>
    <mergeCell ref="I255:I256"/>
    <mergeCell ref="J255:J256"/>
    <mergeCell ref="B253:B254"/>
    <mergeCell ref="G253:G254"/>
    <mergeCell ref="H253:H254"/>
    <mergeCell ref="I253:I254"/>
    <mergeCell ref="J253:J254"/>
    <mergeCell ref="B259:B264"/>
    <mergeCell ref="G259:G264"/>
    <mergeCell ref="H259:H264"/>
    <mergeCell ref="I259:I264"/>
    <mergeCell ref="J259:J264"/>
    <mergeCell ref="C261:F261"/>
    <mergeCell ref="C263:F263"/>
    <mergeCell ref="B257:B258"/>
    <mergeCell ref="G257:G258"/>
    <mergeCell ref="H257:H258"/>
    <mergeCell ref="I257:I258"/>
    <mergeCell ref="J257:J258"/>
    <mergeCell ref="B271:B276"/>
    <mergeCell ref="G271:G276"/>
    <mergeCell ref="H271:H276"/>
    <mergeCell ref="I271:I276"/>
    <mergeCell ref="J271:J276"/>
    <mergeCell ref="C273:F273"/>
    <mergeCell ref="C275:F275"/>
    <mergeCell ref="B265:B270"/>
    <mergeCell ref="G265:G270"/>
    <mergeCell ref="H265:H270"/>
    <mergeCell ref="I265:I270"/>
    <mergeCell ref="J265:J270"/>
    <mergeCell ref="C267:F267"/>
    <mergeCell ref="C269:F269"/>
    <mergeCell ref="B283:B288"/>
    <mergeCell ref="G283:G288"/>
    <mergeCell ref="H283:H288"/>
    <mergeCell ref="I283:I288"/>
    <mergeCell ref="J283:J288"/>
    <mergeCell ref="C285:F285"/>
    <mergeCell ref="C287:F287"/>
    <mergeCell ref="B277:B282"/>
    <mergeCell ref="G277:G282"/>
    <mergeCell ref="H277:H282"/>
    <mergeCell ref="I277:I282"/>
    <mergeCell ref="J277:J282"/>
    <mergeCell ref="C279:F279"/>
    <mergeCell ref="C281:F281"/>
    <mergeCell ref="B295:B300"/>
    <mergeCell ref="G295:G300"/>
    <mergeCell ref="H295:H300"/>
    <mergeCell ref="I295:I300"/>
    <mergeCell ref="J295:J300"/>
    <mergeCell ref="C297:F297"/>
    <mergeCell ref="C299:F299"/>
    <mergeCell ref="B289:B294"/>
    <mergeCell ref="G289:G294"/>
    <mergeCell ref="H289:H294"/>
    <mergeCell ref="I289:I294"/>
    <mergeCell ref="J289:J294"/>
    <mergeCell ref="C291:F291"/>
    <mergeCell ref="C293:F293"/>
    <mergeCell ref="J307:J319"/>
    <mergeCell ref="C309:F309"/>
    <mergeCell ref="C311:F311"/>
    <mergeCell ref="C313:F313"/>
    <mergeCell ref="C316:F316"/>
    <mergeCell ref="C318:F318"/>
    <mergeCell ref="B301:B306"/>
    <mergeCell ref="G301:G306"/>
    <mergeCell ref="H301:H306"/>
    <mergeCell ref="I301:I306"/>
    <mergeCell ref="J301:J306"/>
    <mergeCell ref="C303:F303"/>
    <mergeCell ref="C305:F305"/>
    <mergeCell ref="H307:H319"/>
    <mergeCell ref="I307:I319"/>
    <mergeCell ref="B420:B425"/>
    <mergeCell ref="C422:F422"/>
    <mergeCell ref="C424:F424"/>
    <mergeCell ref="B320:B325"/>
    <mergeCell ref="C322:F322"/>
    <mergeCell ref="C324:F324"/>
    <mergeCell ref="G307:G319"/>
    <mergeCell ref="B340:B345"/>
    <mergeCell ref="G340:G359"/>
    <mergeCell ref="C342:F342"/>
    <mergeCell ref="C344:F344"/>
    <mergeCell ref="C346:F346"/>
    <mergeCell ref="B347:B352"/>
    <mergeCell ref="C349:F349"/>
    <mergeCell ref="C351:F351"/>
    <mergeCell ref="C353:F353"/>
    <mergeCell ref="B354:B359"/>
    <mergeCell ref="C356:F356"/>
    <mergeCell ref="C358:F358"/>
    <mergeCell ref="B360:B365"/>
    <mergeCell ref="G360:G379"/>
    <mergeCell ref="C362:F362"/>
    <mergeCell ref="C333:F333"/>
    <mergeCell ref="B327:B332"/>
    <mergeCell ref="B427:B432"/>
    <mergeCell ref="C429:F429"/>
    <mergeCell ref="C431:F431"/>
    <mergeCell ref="G420:G432"/>
    <mergeCell ref="H420:H432"/>
    <mergeCell ref="I420:I432"/>
    <mergeCell ref="J420:J432"/>
    <mergeCell ref="C426:F426"/>
    <mergeCell ref="C336:F336"/>
    <mergeCell ref="C338:F338"/>
    <mergeCell ref="H340:H359"/>
    <mergeCell ref="I340:I359"/>
    <mergeCell ref="J340:J359"/>
    <mergeCell ref="H360:H379"/>
    <mergeCell ref="I360:I379"/>
    <mergeCell ref="J360:J379"/>
    <mergeCell ref="C364:F364"/>
    <mergeCell ref="C366:F366"/>
    <mergeCell ref="B367:B372"/>
    <mergeCell ref="C369:F369"/>
    <mergeCell ref="C371:F371"/>
    <mergeCell ref="C373:F373"/>
    <mergeCell ref="B374:B379"/>
    <mergeCell ref="C376:F376"/>
    <mergeCell ref="J466:J467"/>
    <mergeCell ref="J439:J440"/>
    <mergeCell ref="B433:B438"/>
    <mergeCell ref="G433:G438"/>
    <mergeCell ref="H433:H438"/>
    <mergeCell ref="I433:I438"/>
    <mergeCell ref="J433:J438"/>
    <mergeCell ref="C435:F435"/>
    <mergeCell ref="C437:F437"/>
    <mergeCell ref="H439:H440"/>
    <mergeCell ref="I443:I444"/>
    <mergeCell ref="J443:J444"/>
    <mergeCell ref="B441:B442"/>
    <mergeCell ref="G441:G442"/>
    <mergeCell ref="H441:H442"/>
    <mergeCell ref="I441:I442"/>
    <mergeCell ref="J441:J442"/>
    <mergeCell ref="B451:B453"/>
    <mergeCell ref="C451:H451"/>
    <mergeCell ref="I461:I463"/>
    <mergeCell ref="J461:J463"/>
    <mergeCell ref="C462:E462"/>
    <mergeCell ref="I451:I453"/>
    <mergeCell ref="J451:J453"/>
    <mergeCell ref="B470:B472"/>
    <mergeCell ref="F470:F472"/>
    <mergeCell ref="G470:G472"/>
    <mergeCell ref="H470:H472"/>
    <mergeCell ref="I470:I472"/>
    <mergeCell ref="J470:J472"/>
    <mergeCell ref="C471:E471"/>
    <mergeCell ref="B464:B465"/>
    <mergeCell ref="F464:F465"/>
    <mergeCell ref="G464:G465"/>
    <mergeCell ref="H464:H465"/>
    <mergeCell ref="I464:I465"/>
    <mergeCell ref="J464:J465"/>
    <mergeCell ref="B468:B469"/>
    <mergeCell ref="C468:F468"/>
    <mergeCell ref="G468:G469"/>
    <mergeCell ref="H468:H469"/>
    <mergeCell ref="I468:I469"/>
    <mergeCell ref="J468:J469"/>
    <mergeCell ref="B466:B467"/>
    <mergeCell ref="C466:F466"/>
    <mergeCell ref="G466:G467"/>
    <mergeCell ref="H466:H467"/>
    <mergeCell ref="I466:I467"/>
    <mergeCell ref="B439:B440"/>
    <mergeCell ref="G439:G440"/>
    <mergeCell ref="I439:I440"/>
    <mergeCell ref="G459:G460"/>
    <mergeCell ref="H459:H460"/>
    <mergeCell ref="I459:J459"/>
    <mergeCell ref="B459:B460"/>
    <mergeCell ref="C459:C460"/>
    <mergeCell ref="D459:D460"/>
    <mergeCell ref="E459:E460"/>
    <mergeCell ref="F459:F460"/>
    <mergeCell ref="G486:G488"/>
    <mergeCell ref="H486:H488"/>
    <mergeCell ref="I486:I488"/>
    <mergeCell ref="J486:J488"/>
    <mergeCell ref="C487:E487"/>
    <mergeCell ref="B82:C82"/>
    <mergeCell ref="B457:C457"/>
    <mergeCell ref="B448:B450"/>
    <mergeCell ref="C448:H448"/>
    <mergeCell ref="I448:I450"/>
    <mergeCell ref="J448:J450"/>
    <mergeCell ref="G449:G450"/>
    <mergeCell ref="H449:H450"/>
    <mergeCell ref="B445:B447"/>
    <mergeCell ref="C445:H445"/>
    <mergeCell ref="I445:I447"/>
    <mergeCell ref="J445:J447"/>
    <mergeCell ref="G446:G447"/>
    <mergeCell ref="H446:H447"/>
    <mergeCell ref="B443:B444"/>
    <mergeCell ref="G443:G444"/>
    <mergeCell ref="H443:H444"/>
    <mergeCell ref="G452:G453"/>
    <mergeCell ref="H452:H453"/>
    <mergeCell ref="J480:J482"/>
    <mergeCell ref="C481:E481"/>
    <mergeCell ref="B483:B485"/>
    <mergeCell ref="F483:F485"/>
    <mergeCell ref="G483:G485"/>
    <mergeCell ref="H483:H485"/>
    <mergeCell ref="I483:I485"/>
    <mergeCell ref="J483:J485"/>
    <mergeCell ref="C484:E484"/>
    <mergeCell ref="B480:B482"/>
    <mergeCell ref="F480:F482"/>
    <mergeCell ref="G480:G482"/>
    <mergeCell ref="H480:H482"/>
    <mergeCell ref="I480:I482"/>
    <mergeCell ref="J489:J491"/>
    <mergeCell ref="C490:E490"/>
    <mergeCell ref="B492:B497"/>
    <mergeCell ref="C492:F492"/>
    <mergeCell ref="G492:G497"/>
    <mergeCell ref="H492:H497"/>
    <mergeCell ref="I492:I497"/>
    <mergeCell ref="J492:J497"/>
    <mergeCell ref="C493:E493"/>
    <mergeCell ref="F493:F496"/>
    <mergeCell ref="C495:E495"/>
    <mergeCell ref="B489:B491"/>
    <mergeCell ref="F489:F491"/>
    <mergeCell ref="G489:G491"/>
    <mergeCell ref="H489:H491"/>
    <mergeCell ref="I489:I491"/>
    <mergeCell ref="J498:J502"/>
    <mergeCell ref="C500:E500"/>
    <mergeCell ref="B503:B507"/>
    <mergeCell ref="C503:E503"/>
    <mergeCell ref="F503:F506"/>
    <mergeCell ref="G503:G507"/>
    <mergeCell ref="H503:H507"/>
    <mergeCell ref="I503:I507"/>
    <mergeCell ref="J503:J507"/>
    <mergeCell ref="C505:E505"/>
    <mergeCell ref="G498:G502"/>
    <mergeCell ref="H498:H502"/>
    <mergeCell ref="I498:I502"/>
    <mergeCell ref="F498:F501"/>
    <mergeCell ref="B486:B488"/>
    <mergeCell ref="F486:F488"/>
    <mergeCell ref="J513:J515"/>
    <mergeCell ref="C514:E514"/>
    <mergeCell ref="B508:B509"/>
    <mergeCell ref="F508:F509"/>
    <mergeCell ref="G508:G509"/>
    <mergeCell ref="H508:H509"/>
    <mergeCell ref="I508:I509"/>
    <mergeCell ref="J508:J509"/>
    <mergeCell ref="B510:B512"/>
    <mergeCell ref="F510:F512"/>
    <mergeCell ref="G510:G512"/>
    <mergeCell ref="H510:H512"/>
    <mergeCell ref="I510:I512"/>
    <mergeCell ref="J510:J512"/>
    <mergeCell ref="C511:E511"/>
    <mergeCell ref="B498:B502"/>
    <mergeCell ref="C498:E498"/>
    <mergeCell ref="B513:B515"/>
    <mergeCell ref="F513:F515"/>
    <mergeCell ref="G513:G515"/>
    <mergeCell ref="H513:H515"/>
    <mergeCell ref="I513:I515"/>
    <mergeCell ref="G44:G57"/>
    <mergeCell ref="H44:H57"/>
    <mergeCell ref="I44:I57"/>
    <mergeCell ref="C36:E36"/>
    <mergeCell ref="F36:F37"/>
    <mergeCell ref="G33:G37"/>
    <mergeCell ref="H33:H37"/>
    <mergeCell ref="I33:I37"/>
    <mergeCell ref="J33:J37"/>
    <mergeCell ref="G78:G80"/>
    <mergeCell ref="H78:H80"/>
    <mergeCell ref="I78:I80"/>
    <mergeCell ref="J78:J80"/>
    <mergeCell ref="B61:B63"/>
    <mergeCell ref="C61:F61"/>
    <mergeCell ref="B76:B77"/>
    <mergeCell ref="C76:F76"/>
    <mergeCell ref="G73:G77"/>
    <mergeCell ref="H73:H77"/>
    <mergeCell ref="I73:I77"/>
    <mergeCell ref="J73:J77"/>
    <mergeCell ref="G69:G72"/>
    <mergeCell ref="H69:H72"/>
    <mergeCell ref="I69:I72"/>
    <mergeCell ref="J69:J72"/>
    <mergeCell ref="C64:F64"/>
    <mergeCell ref="C66:F66"/>
    <mergeCell ref="B64:B65"/>
    <mergeCell ref="B66:B67"/>
    <mergeCell ref="G58:G68"/>
    <mergeCell ref="H58:H68"/>
    <mergeCell ref="I58:I68"/>
    <mergeCell ref="J58:J68"/>
  </mergeCells>
  <hyperlinks>
    <hyperlink ref="B2" location="Inhaltsverzeichnis!A1" display="zurück zum Inhaltsverzeichnis" xr:uid="{6CA95B59-055C-4830-BE76-400B22FF679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13584-79F7-4442-9AE1-DAA3A9F96B4C}">
  <dimension ref="A1:Q113"/>
  <sheetViews>
    <sheetView showGridLines="0" showRuler="0" zoomScaleNormal="100" zoomScaleSheetLayoutView="100" workbookViewId="0">
      <pane ySplit="4" topLeftCell="A5" activePane="bottomLeft" state="frozen"/>
      <selection pane="bottomLeft" activeCell="F92" sqref="F92:G92"/>
    </sheetView>
  </sheetViews>
  <sheetFormatPr baseColWidth="10" defaultColWidth="9" defaultRowHeight="13.8" x14ac:dyDescent="0.25"/>
  <cols>
    <col min="1" max="1" width="3.6640625" style="136" customWidth="1"/>
    <col min="2" max="2" width="28.33203125" style="136" customWidth="1"/>
    <col min="3" max="3" width="13.44140625" style="136" customWidth="1"/>
    <col min="4" max="11" width="12.6640625" style="136" customWidth="1"/>
    <col min="12" max="12" width="16.6640625" style="136" customWidth="1"/>
    <col min="13" max="13" width="1.6640625" style="136" customWidth="1"/>
    <col min="14" max="15" width="18.6640625" style="136" customWidth="1"/>
    <col min="16" max="16" width="2.44140625" style="136" customWidth="1"/>
    <col min="17" max="17" width="22.109375" style="136" bestFit="1" customWidth="1"/>
    <col min="18" max="18" width="13.5546875" style="136" customWidth="1"/>
    <col min="19" max="19" width="9" style="136"/>
    <col min="20" max="20" width="13.88671875" style="136" customWidth="1"/>
    <col min="21" max="21" width="27.33203125" style="136" customWidth="1"/>
    <col min="22" max="16384" width="9" style="136"/>
  </cols>
  <sheetData>
    <row r="1" spans="1:9" ht="28.35" customHeight="1" x14ac:dyDescent="0.25">
      <c r="A1" s="723" t="s">
        <v>2351</v>
      </c>
      <c r="B1" s="723"/>
      <c r="C1" s="723"/>
      <c r="D1" s="723"/>
      <c r="E1" s="723"/>
      <c r="F1" s="723"/>
      <c r="G1" s="140"/>
    </row>
    <row r="2" spans="1:9" s="137" customFormat="1" ht="20.25" customHeight="1" x14ac:dyDescent="0.2">
      <c r="A2" s="771" t="s">
        <v>1328</v>
      </c>
      <c r="B2" s="771"/>
      <c r="C2" s="771"/>
      <c r="D2" s="771"/>
      <c r="E2" s="142"/>
      <c r="F2" s="142"/>
      <c r="G2" s="143"/>
      <c r="H2" s="144"/>
      <c r="I2" s="144"/>
    </row>
    <row r="3" spans="1:9" customFormat="1" ht="6.6" customHeight="1" x14ac:dyDescent="0.3">
      <c r="A3" s="159"/>
      <c r="B3" s="159"/>
    </row>
    <row r="4" spans="1:9" ht="2.25" customHeight="1" x14ac:dyDescent="0.25"/>
    <row r="5" spans="1:9" ht="2.25" customHeight="1" x14ac:dyDescent="0.25"/>
    <row r="6" spans="1:9" ht="2.25" hidden="1" customHeight="1" x14ac:dyDescent="0.25"/>
    <row r="7" spans="1:9" ht="2.25" hidden="1" customHeight="1" x14ac:dyDescent="0.25"/>
    <row r="8" spans="1:9" ht="11.25" hidden="1" customHeight="1" x14ac:dyDescent="0.25">
      <c r="A8" s="132"/>
      <c r="B8" s="132"/>
      <c r="C8" s="132"/>
      <c r="D8" s="132"/>
      <c r="E8" s="132"/>
      <c r="F8" s="132"/>
      <c r="G8" s="132"/>
    </row>
    <row r="9" spans="1:9" ht="11.25" hidden="1" customHeight="1" x14ac:dyDescent="0.25">
      <c r="A9" s="132"/>
      <c r="B9" s="132"/>
      <c r="C9" s="132"/>
      <c r="D9" s="132"/>
      <c r="E9" s="132"/>
      <c r="F9" s="132"/>
      <c r="G9" s="132"/>
    </row>
    <row r="10" spans="1:9" ht="11.25" hidden="1" customHeight="1" x14ac:dyDescent="0.25">
      <c r="A10" s="132"/>
      <c r="B10" s="132"/>
      <c r="C10" s="132"/>
      <c r="D10" s="132"/>
      <c r="E10" s="132"/>
      <c r="F10" s="132"/>
      <c r="G10" s="132"/>
    </row>
    <row r="11" spans="1:9" ht="11.25" hidden="1" customHeight="1" x14ac:dyDescent="0.25">
      <c r="A11" s="132"/>
      <c r="B11" s="132"/>
      <c r="C11" s="132"/>
      <c r="D11" s="132"/>
      <c r="E11" s="132"/>
      <c r="F11" s="132"/>
      <c r="G11" s="132"/>
    </row>
    <row r="12" spans="1:9" ht="11.25" hidden="1" customHeight="1" x14ac:dyDescent="0.25">
      <c r="A12" s="132"/>
      <c r="B12" s="132"/>
      <c r="C12" s="132"/>
      <c r="D12" s="132"/>
      <c r="E12" s="132"/>
      <c r="F12" s="132"/>
      <c r="G12" s="132"/>
    </row>
    <row r="13" spans="1:9" ht="11.25" hidden="1" customHeight="1" x14ac:dyDescent="0.25">
      <c r="A13" s="132"/>
      <c r="B13" s="132"/>
      <c r="C13" s="132"/>
      <c r="D13" s="132"/>
      <c r="E13" s="132"/>
      <c r="F13" s="132"/>
      <c r="G13" s="132"/>
    </row>
    <row r="14" spans="1:9" ht="11.25" hidden="1" customHeight="1" x14ac:dyDescent="0.25">
      <c r="A14" s="132"/>
      <c r="B14" s="132"/>
      <c r="C14" s="132"/>
      <c r="D14" s="132"/>
      <c r="E14" s="132"/>
      <c r="F14" s="132"/>
      <c r="G14" s="132"/>
    </row>
    <row r="15" spans="1:9" ht="11.25" hidden="1" customHeight="1" x14ac:dyDescent="0.25">
      <c r="A15" s="132"/>
      <c r="B15" s="132"/>
      <c r="C15" s="132"/>
      <c r="D15" s="132"/>
      <c r="E15" s="132"/>
      <c r="F15" s="132"/>
      <c r="G15" s="132"/>
    </row>
    <row r="16" spans="1:9" ht="11.25" hidden="1" customHeight="1" x14ac:dyDescent="0.25">
      <c r="A16" s="132"/>
      <c r="B16" s="132"/>
      <c r="C16" s="132"/>
      <c r="D16" s="132"/>
      <c r="E16" s="132"/>
      <c r="F16" s="132"/>
      <c r="G16" s="132"/>
    </row>
    <row r="17" spans="1:15" ht="11.25" hidden="1" customHeight="1" x14ac:dyDescent="0.25">
      <c r="A17" s="132"/>
      <c r="B17" s="132"/>
      <c r="C17" s="132"/>
      <c r="D17" s="132"/>
      <c r="E17" s="132"/>
      <c r="F17" s="132"/>
      <c r="G17" s="132"/>
    </row>
    <row r="18" spans="1:15" ht="11.25" hidden="1" customHeight="1" x14ac:dyDescent="0.25">
      <c r="A18" s="132"/>
      <c r="B18" s="132"/>
      <c r="C18" s="132"/>
      <c r="D18" s="132"/>
      <c r="E18" s="132"/>
      <c r="F18" s="132"/>
      <c r="G18" s="132"/>
    </row>
    <row r="19" spans="1:15" ht="11.25" hidden="1" customHeight="1" x14ac:dyDescent="0.25">
      <c r="A19" s="132"/>
      <c r="B19" s="132"/>
      <c r="C19" s="132"/>
      <c r="D19" s="132"/>
      <c r="E19" s="132"/>
      <c r="F19" s="132"/>
      <c r="G19" s="132"/>
    </row>
    <row r="20" spans="1:15" ht="11.25" hidden="1" customHeight="1" x14ac:dyDescent="0.25">
      <c r="A20" s="132"/>
      <c r="B20" s="132"/>
      <c r="C20" s="132"/>
      <c r="D20" s="132"/>
      <c r="E20" s="132"/>
      <c r="F20" s="132"/>
      <c r="G20" s="132"/>
    </row>
    <row r="21" spans="1:15" ht="11.25" hidden="1" customHeight="1" x14ac:dyDescent="0.25">
      <c r="A21" s="132"/>
      <c r="B21" s="132"/>
      <c r="C21" s="132"/>
      <c r="D21" s="132"/>
      <c r="E21" s="132"/>
      <c r="F21" s="132"/>
      <c r="G21" s="132"/>
    </row>
    <row r="22" spans="1:15" ht="11.25" hidden="1" customHeight="1" x14ac:dyDescent="0.25">
      <c r="A22" s="132"/>
      <c r="B22" s="132"/>
      <c r="C22" s="132"/>
      <c r="D22" s="132"/>
      <c r="E22" s="132"/>
      <c r="F22" s="132"/>
      <c r="G22" s="132"/>
    </row>
    <row r="23" spans="1:15" ht="11.25" hidden="1" customHeight="1" x14ac:dyDescent="0.25">
      <c r="A23" s="132"/>
      <c r="B23" s="132"/>
      <c r="C23" s="132"/>
      <c r="D23" s="132"/>
      <c r="E23" s="132"/>
      <c r="F23" s="132"/>
      <c r="G23" s="132"/>
    </row>
    <row r="24" spans="1:15" ht="11.25" hidden="1" customHeight="1" x14ac:dyDescent="0.25">
      <c r="A24" s="132"/>
      <c r="B24" s="132"/>
      <c r="C24" s="132"/>
      <c r="D24" s="132"/>
      <c r="E24" s="132"/>
      <c r="F24" s="132"/>
      <c r="G24" s="132"/>
    </row>
    <row r="25" spans="1:15" ht="11.25" hidden="1" customHeight="1" x14ac:dyDescent="0.25">
      <c r="A25" s="132"/>
      <c r="B25" s="132"/>
      <c r="C25" s="132"/>
      <c r="D25" s="132"/>
      <c r="E25" s="132"/>
      <c r="F25" s="132"/>
      <c r="G25" s="132"/>
    </row>
    <row r="26" spans="1:15" ht="11.25" hidden="1" customHeight="1" x14ac:dyDescent="0.25">
      <c r="A26" s="132"/>
      <c r="B26" s="132"/>
      <c r="C26" s="132"/>
      <c r="D26" s="132"/>
      <c r="E26" s="132"/>
      <c r="F26" s="132"/>
      <c r="G26" s="132"/>
    </row>
    <row r="27" spans="1:15" ht="11.25" hidden="1" customHeight="1" x14ac:dyDescent="0.25">
      <c r="A27" s="132"/>
      <c r="B27" s="132"/>
      <c r="C27" s="132"/>
      <c r="D27" s="132"/>
      <c r="E27" s="132"/>
      <c r="F27" s="132"/>
      <c r="G27" s="132"/>
    </row>
    <row r="28" spans="1:15" ht="11.25" hidden="1" customHeight="1" x14ac:dyDescent="0.25">
      <c r="A28" s="132"/>
      <c r="B28" s="132"/>
      <c r="C28" s="132"/>
      <c r="D28" s="132"/>
      <c r="E28" s="132"/>
      <c r="F28" s="132"/>
      <c r="G28" s="132"/>
    </row>
    <row r="29" spans="1:15" ht="11.25" hidden="1" customHeight="1" x14ac:dyDescent="0.25">
      <c r="A29" s="132"/>
      <c r="B29" s="132"/>
      <c r="C29" s="132"/>
      <c r="D29" s="132"/>
      <c r="E29" s="132"/>
      <c r="F29" s="132"/>
      <c r="G29" s="132"/>
    </row>
    <row r="30" spans="1:15" ht="11.25" hidden="1" customHeight="1" x14ac:dyDescent="0.25">
      <c r="A30" s="132"/>
      <c r="B30" s="132"/>
      <c r="C30" s="132"/>
      <c r="D30" s="132"/>
      <c r="E30" s="132"/>
      <c r="F30" s="132"/>
      <c r="G30" s="132"/>
    </row>
    <row r="31" spans="1:15" customFormat="1" ht="41.25" customHeight="1" x14ac:dyDescent="0.3">
      <c r="A31" s="1107" t="s">
        <v>2170</v>
      </c>
      <c r="B31" s="1108"/>
      <c r="C31" s="1113" t="s">
        <v>2005</v>
      </c>
      <c r="D31" s="1114"/>
      <c r="E31" s="1114"/>
      <c r="F31" s="1114"/>
      <c r="G31" s="1114"/>
      <c r="H31" s="1114"/>
      <c r="I31" s="1114"/>
      <c r="J31" s="1114"/>
      <c r="K31" s="1114"/>
      <c r="L31" s="1115"/>
      <c r="M31" s="326"/>
      <c r="N31" s="1103" t="s">
        <v>1506</v>
      </c>
      <c r="O31" s="1103" t="s">
        <v>1557</v>
      </c>
    </row>
    <row r="32" spans="1:15" customFormat="1" ht="25.5" customHeight="1" x14ac:dyDescent="0.3">
      <c r="A32" s="1109"/>
      <c r="B32" s="1110"/>
      <c r="C32" s="298" t="s">
        <v>1496</v>
      </c>
      <c r="D32" s="298" t="s">
        <v>1497</v>
      </c>
      <c r="E32" s="298" t="s">
        <v>1498</v>
      </c>
      <c r="F32" s="298" t="s">
        <v>1499</v>
      </c>
      <c r="G32" s="298" t="s">
        <v>1500</v>
      </c>
      <c r="H32" s="298" t="s">
        <v>1501</v>
      </c>
      <c r="I32" s="298" t="s">
        <v>1502</v>
      </c>
      <c r="J32" s="298" t="s">
        <v>1503</v>
      </c>
      <c r="K32" s="298" t="s">
        <v>1504</v>
      </c>
      <c r="L32" s="1104" t="s">
        <v>1505</v>
      </c>
      <c r="N32" s="1103"/>
      <c r="O32" s="1103"/>
    </row>
    <row r="33" spans="1:15" customFormat="1" ht="52.5" customHeight="1" x14ac:dyDescent="0.3">
      <c r="A33" s="1111"/>
      <c r="B33" s="1112"/>
      <c r="C33" s="299" t="s">
        <v>1507</v>
      </c>
      <c r="D33" s="300" t="s">
        <v>1508</v>
      </c>
      <c r="E33" s="299" t="s">
        <v>1509</v>
      </c>
      <c r="F33" s="299" t="s">
        <v>1560</v>
      </c>
      <c r="G33" s="299" t="s">
        <v>1554</v>
      </c>
      <c r="H33" s="299" t="s">
        <v>1510</v>
      </c>
      <c r="I33" s="299" t="s">
        <v>1511</v>
      </c>
      <c r="J33" s="299" t="s">
        <v>1512</v>
      </c>
      <c r="K33" s="299" t="s">
        <v>1513</v>
      </c>
      <c r="L33" s="1105"/>
      <c r="N33" s="1103"/>
      <c r="O33" s="1103"/>
    </row>
    <row r="34" spans="1:15" customFormat="1" ht="46.5" customHeight="1" x14ac:dyDescent="0.3">
      <c r="A34" s="1089" t="s">
        <v>1515</v>
      </c>
      <c r="B34" s="1116"/>
      <c r="C34" s="262" t="str">
        <f>IF(AND(C35="",C36=""),"",SUM(C35:C36))</f>
        <v/>
      </c>
      <c r="D34" s="262" t="str">
        <f t="shared" ref="D34:K34" si="0">IF(AND(D35="",D36=""),"",SUM(D35:D36))</f>
        <v/>
      </c>
      <c r="E34" s="262" t="str">
        <f t="shared" si="0"/>
        <v/>
      </c>
      <c r="F34" s="262" t="str">
        <f t="shared" si="0"/>
        <v/>
      </c>
      <c r="G34" s="262" t="str">
        <f>IF(AND(G35="",G36=""),"",SUM(G35:G36))</f>
        <v/>
      </c>
      <c r="H34" s="262" t="str">
        <f t="shared" si="0"/>
        <v/>
      </c>
      <c r="I34" s="262" t="str">
        <f t="shared" si="0"/>
        <v/>
      </c>
      <c r="J34" s="262" t="str">
        <f t="shared" si="0"/>
        <v/>
      </c>
      <c r="K34" s="262" t="str">
        <f t="shared" si="0"/>
        <v/>
      </c>
      <c r="L34" s="263" t="str">
        <f>IF(AND(C34="",D34="",E34="",F34="",G34="",H34="",J34="",K34=""),"",SUM(C34:K34))</f>
        <v/>
      </c>
      <c r="M34" s="261"/>
      <c r="N34" s="264" t="str">
        <f>IF(AND(N35="",N36=""),"",SUM(N35,N36))</f>
        <v/>
      </c>
      <c r="O34" s="264" t="str">
        <f>IF(AND(O35="",O36=""),"",SUM(O35,O36))</f>
        <v/>
      </c>
    </row>
    <row r="35" spans="1:15" customFormat="1" ht="42" customHeight="1" x14ac:dyDescent="0.3">
      <c r="A35" s="1117" t="s">
        <v>2001</v>
      </c>
      <c r="B35" s="1118"/>
      <c r="C35" s="161"/>
      <c r="D35" s="161"/>
      <c r="E35" s="161"/>
      <c r="F35" s="161"/>
      <c r="G35" s="161"/>
      <c r="H35" s="161"/>
      <c r="I35" s="335"/>
      <c r="J35" s="335"/>
      <c r="K35" s="335"/>
      <c r="L35" s="263" t="str">
        <f>IF(AND(C35="",D35="",E35="",F35="",G35="",H35="",I35="",J35="",K35=""),"",SUM(C35:K35))</f>
        <v/>
      </c>
      <c r="M35" s="261"/>
      <c r="N35" s="335"/>
      <c r="O35" s="266" t="str">
        <f>IF(AND(L35="",N35=""),"",SUM(L35,N35))</f>
        <v/>
      </c>
    </row>
    <row r="36" spans="1:15" customFormat="1" ht="42" customHeight="1" x14ac:dyDescent="0.3">
      <c r="A36" s="1117" t="s">
        <v>2002</v>
      </c>
      <c r="B36" s="1118"/>
      <c r="C36" s="336"/>
      <c r="D36" s="336"/>
      <c r="E36" s="336"/>
      <c r="F36" s="336"/>
      <c r="G36" s="336"/>
      <c r="H36" s="336"/>
      <c r="I36" s="336"/>
      <c r="J36" s="336"/>
      <c r="K36" s="336"/>
      <c r="L36" s="263" t="str">
        <f>IF(AND(C36="",D36="",E36="",F36="",G36="",H36="",J36="",K36=""),"",SUM(C36:K36))</f>
        <v/>
      </c>
      <c r="M36" s="261"/>
      <c r="N36" s="335"/>
      <c r="O36" s="264" t="str">
        <f>IF(AND(L36="",N36=""),"",SUM(L36,N36))</f>
        <v/>
      </c>
    </row>
    <row r="37" spans="1:15" customFormat="1" ht="10.5" customHeight="1" x14ac:dyDescent="0.3">
      <c r="A37" s="276"/>
      <c r="B37" s="276"/>
      <c r="C37" s="268"/>
      <c r="D37" s="268"/>
    </row>
    <row r="38" spans="1:15" customFormat="1" ht="42" customHeight="1" x14ac:dyDescent="0.3">
      <c r="A38" s="1117" t="s">
        <v>2003</v>
      </c>
      <c r="B38" s="1118"/>
      <c r="C38" s="337"/>
      <c r="D38" s="337"/>
      <c r="E38" s="337"/>
      <c r="F38" s="337"/>
      <c r="G38" s="337"/>
      <c r="H38" s="337"/>
      <c r="I38" s="337"/>
      <c r="J38" s="337"/>
      <c r="K38" s="337"/>
      <c r="L38" s="270" t="str">
        <f>IF(AND(C38="",D38="",E38="",F38="",G38="",H38="",J38="",K38=""),"",SUM(C38:K38))</f>
        <v/>
      </c>
      <c r="M38" s="261"/>
      <c r="N38" s="335"/>
      <c r="O38" s="264" t="str">
        <f>IF(AND(L38="",N38=""),"",SUM(L38,N38))</f>
        <v/>
      </c>
    </row>
    <row r="39" spans="1:15" customFormat="1" ht="8.25" customHeight="1" x14ac:dyDescent="0.3">
      <c r="A39" s="271"/>
      <c r="B39" s="271"/>
      <c r="C39" s="268"/>
      <c r="D39" s="268"/>
      <c r="E39" s="268"/>
      <c r="F39" s="268"/>
      <c r="G39" s="268"/>
      <c r="H39" s="268"/>
      <c r="I39" s="268"/>
      <c r="J39" s="268"/>
      <c r="K39" s="268"/>
      <c r="L39" s="272"/>
      <c r="M39" s="261"/>
      <c r="N39" s="273"/>
      <c r="O39" s="273"/>
    </row>
    <row r="40" spans="1:15" customFormat="1" ht="30" customHeight="1" x14ac:dyDescent="0.3">
      <c r="A40" s="1089" t="s">
        <v>2004</v>
      </c>
      <c r="B40" s="1119"/>
      <c r="C40" s="1119"/>
      <c r="D40" s="1119"/>
      <c r="E40" s="1119"/>
      <c r="F40" s="1119"/>
      <c r="G40" s="1119"/>
      <c r="H40" s="1119"/>
      <c r="I40" s="1119"/>
      <c r="J40" s="1119"/>
      <c r="K40" s="1116"/>
      <c r="L40" s="274" t="str">
        <f>IF(AND(C40="",D40="",E40="",F40="",G40="",H40="",J40="",K40=""),"",SUM(C40:K40))</f>
        <v/>
      </c>
      <c r="M40" s="275"/>
      <c r="N40" s="274" t="str">
        <f>IF(AND(E40="",F40="",G40="",H40="",I40="",J40="",L40="",M40=""),"",SUM(E40:M40))</f>
        <v/>
      </c>
      <c r="O40" s="336"/>
    </row>
    <row r="41" spans="1:15" customFormat="1" ht="14.4" x14ac:dyDescent="0.3"/>
    <row r="42" spans="1:15" customFormat="1" ht="14.4" x14ac:dyDescent="0.3">
      <c r="A42" s="1106" t="s">
        <v>1514</v>
      </c>
      <c r="B42" s="1106"/>
      <c r="C42" s="1106"/>
      <c r="D42" s="1106"/>
      <c r="E42" s="1106"/>
      <c r="F42" s="1106"/>
      <c r="G42" s="1106"/>
      <c r="H42" s="1106"/>
      <c r="I42" s="1106"/>
      <c r="J42" s="1106"/>
      <c r="K42" s="1106"/>
      <c r="L42" s="1106"/>
    </row>
    <row r="43" spans="1:15" customFormat="1" ht="54" customHeight="1" x14ac:dyDescent="0.3">
      <c r="A43" s="1097" t="s">
        <v>1986</v>
      </c>
      <c r="B43" s="1097"/>
      <c r="C43" s="1098"/>
      <c r="D43" s="1098"/>
      <c r="E43" s="1098"/>
      <c r="F43" s="1098"/>
      <c r="G43" s="1098"/>
      <c r="H43" s="1098"/>
      <c r="I43" s="1098"/>
      <c r="J43" s="1098"/>
      <c r="K43" s="1098"/>
      <c r="L43" s="1098"/>
    </row>
    <row r="44" spans="1:15" ht="11.25" customHeight="1" x14ac:dyDescent="0.25">
      <c r="A44" s="132"/>
      <c r="B44" s="132"/>
      <c r="C44" s="132"/>
      <c r="D44" s="132"/>
      <c r="E44" s="132"/>
      <c r="F44" s="132"/>
      <c r="G44" s="132"/>
    </row>
    <row r="45" spans="1:15" x14ac:dyDescent="0.25">
      <c r="A45" s="158"/>
      <c r="B45" s="158"/>
      <c r="C45" s="158"/>
      <c r="D45" s="158"/>
      <c r="E45" s="158"/>
      <c r="F45" s="158"/>
      <c r="G45" s="158"/>
      <c r="I45" s="132"/>
    </row>
    <row r="46" spans="1:15" ht="16.2" thickBot="1" x14ac:dyDescent="0.35">
      <c r="A46" s="1099" t="s">
        <v>2010</v>
      </c>
      <c r="B46" s="1099"/>
      <c r="C46" s="1099"/>
      <c r="D46" s="1099"/>
      <c r="E46" s="1099"/>
      <c r="F46" s="1099"/>
      <c r="G46" s="1099"/>
      <c r="H46" s="301"/>
      <c r="I46" s="301"/>
      <c r="J46" s="259"/>
      <c r="K46" s="259"/>
      <c r="L46" s="259"/>
      <c r="M46" s="259"/>
      <c r="N46" s="259"/>
      <c r="O46" s="259"/>
    </row>
    <row r="47" spans="1:15" x14ac:dyDescent="0.25">
      <c r="D47" s="220"/>
      <c r="E47" s="220"/>
      <c r="F47" s="220"/>
      <c r="G47" s="220"/>
      <c r="I47" s="132"/>
    </row>
    <row r="48" spans="1:15" customFormat="1" ht="29.1" customHeight="1" x14ac:dyDescent="0.3">
      <c r="A48" s="1100" t="s">
        <v>2011</v>
      </c>
      <c r="B48" s="1053"/>
      <c r="C48" s="1053"/>
      <c r="D48" s="1053"/>
    </row>
    <row r="49" spans="1:17" customFormat="1" ht="35.4" customHeight="1" x14ac:dyDescent="0.3">
      <c r="F49" s="338" t="s">
        <v>2012</v>
      </c>
      <c r="G49" s="338" t="s">
        <v>2013</v>
      </c>
      <c r="H49" s="338" t="s">
        <v>2014</v>
      </c>
      <c r="I49" s="338" t="s">
        <v>2015</v>
      </c>
      <c r="J49" s="338" t="s">
        <v>2016</v>
      </c>
      <c r="K49" s="338" t="s">
        <v>2017</v>
      </c>
      <c r="L49" s="338" t="s">
        <v>2018</v>
      </c>
      <c r="M49" s="1101" t="s">
        <v>2019</v>
      </c>
      <c r="N49" s="1102"/>
      <c r="O49" s="338" t="s">
        <v>2020</v>
      </c>
      <c r="Q49" s="338" t="s">
        <v>2021</v>
      </c>
    </row>
    <row r="50" spans="1:17" customFormat="1" ht="30.6" customHeight="1" x14ac:dyDescent="0.3">
      <c r="F50" s="334" t="s">
        <v>2022</v>
      </c>
      <c r="G50" s="334" t="s">
        <v>2023</v>
      </c>
      <c r="H50" s="334" t="s">
        <v>2024</v>
      </c>
      <c r="I50" s="334" t="s">
        <v>2025</v>
      </c>
      <c r="J50" s="334" t="s">
        <v>2026</v>
      </c>
      <c r="K50" s="334" t="s">
        <v>2027</v>
      </c>
      <c r="L50" s="334" t="s">
        <v>2028</v>
      </c>
      <c r="M50" s="1055" t="s">
        <v>2029</v>
      </c>
      <c r="N50" s="1055"/>
      <c r="O50" s="334" t="s">
        <v>2030</v>
      </c>
      <c r="Q50" s="334" t="s">
        <v>2030</v>
      </c>
    </row>
    <row r="51" spans="1:17" customFormat="1" ht="7.35" customHeight="1" x14ac:dyDescent="0.3"/>
    <row r="52" spans="1:17" customFormat="1" ht="30.6" customHeight="1" x14ac:dyDescent="0.3">
      <c r="A52" s="339"/>
      <c r="B52" s="239" t="s">
        <v>1404</v>
      </c>
      <c r="C52" s="239" t="s">
        <v>1403</v>
      </c>
      <c r="D52" s="1081" t="s">
        <v>1401</v>
      </c>
      <c r="E52" s="1081"/>
      <c r="F52" s="1081" t="s">
        <v>1402</v>
      </c>
      <c r="G52" s="1081"/>
      <c r="H52" s="1081"/>
      <c r="I52" s="1081"/>
      <c r="J52" s="1081"/>
      <c r="K52" s="1081"/>
      <c r="L52" s="1081"/>
      <c r="M52" s="1081"/>
      <c r="N52" s="1081"/>
      <c r="O52" s="1081"/>
    </row>
    <row r="53" spans="1:17" customFormat="1" ht="32.4" customHeight="1" x14ac:dyDescent="0.3">
      <c r="A53" s="161"/>
      <c r="B53" s="1084"/>
      <c r="C53" s="1084"/>
      <c r="D53" s="1084"/>
      <c r="E53" s="1084"/>
      <c r="F53" s="340" t="s">
        <v>2031</v>
      </c>
      <c r="G53" s="340" t="s">
        <v>2032</v>
      </c>
      <c r="H53" s="340" t="s">
        <v>2033</v>
      </c>
      <c r="I53" s="340" t="s">
        <v>2034</v>
      </c>
      <c r="J53" s="340" t="s">
        <v>2035</v>
      </c>
      <c r="K53" s="340" t="s">
        <v>2036</v>
      </c>
      <c r="L53" s="340" t="s">
        <v>2037</v>
      </c>
      <c r="M53" s="1085" t="s">
        <v>2038</v>
      </c>
      <c r="N53" s="1086"/>
      <c r="O53" s="340" t="s">
        <v>2039</v>
      </c>
      <c r="P53" s="341"/>
      <c r="Q53" s="340" t="s">
        <v>2040</v>
      </c>
    </row>
    <row r="54" spans="1:17" customFormat="1" ht="27.6" customHeight="1" x14ac:dyDescent="0.3">
      <c r="A54" s="1087" t="s">
        <v>3153</v>
      </c>
      <c r="B54" s="1088"/>
      <c r="C54" s="1088"/>
      <c r="D54" s="1088"/>
      <c r="E54" s="1088"/>
      <c r="F54" s="1088"/>
      <c r="G54" s="1088"/>
      <c r="H54" s="1088"/>
      <c r="I54" s="1088"/>
      <c r="J54" s="1088"/>
      <c r="K54" s="1088"/>
      <c r="L54" s="1088"/>
      <c r="M54" s="1088"/>
      <c r="N54" s="1088"/>
      <c r="O54" s="1088"/>
      <c r="Q54" s="342"/>
    </row>
    <row r="55" spans="1:17" customFormat="1" ht="190.35" customHeight="1" x14ac:dyDescent="0.3">
      <c r="A55" s="161"/>
      <c r="B55" s="167" t="s">
        <v>1236</v>
      </c>
      <c r="C55" s="53" t="s">
        <v>46</v>
      </c>
      <c r="D55" s="896" t="s">
        <v>1235</v>
      </c>
      <c r="E55" s="896"/>
      <c r="F55" s="6" t="s">
        <v>1516</v>
      </c>
      <c r="G55" s="6" t="s">
        <v>1568</v>
      </c>
      <c r="H55" s="6" t="s">
        <v>1569</v>
      </c>
      <c r="I55" s="6" t="s">
        <v>1570</v>
      </c>
      <c r="J55" s="6" t="s">
        <v>1571</v>
      </c>
      <c r="K55" s="6" t="s">
        <v>1572</v>
      </c>
      <c r="L55" s="6" t="s">
        <v>1573</v>
      </c>
      <c r="M55" s="926" t="s">
        <v>1574</v>
      </c>
      <c r="N55" s="926"/>
      <c r="O55" s="6" t="s">
        <v>1575</v>
      </c>
      <c r="Q55" s="1092" t="s">
        <v>2041</v>
      </c>
    </row>
    <row r="56" spans="1:17" customFormat="1" ht="29.1" customHeight="1" x14ac:dyDescent="0.3">
      <c r="A56" s="1087" t="s">
        <v>3154</v>
      </c>
      <c r="B56" s="1088"/>
      <c r="C56" s="1088"/>
      <c r="D56" s="1088"/>
      <c r="E56" s="1088"/>
      <c r="F56" s="1088"/>
      <c r="G56" s="1088"/>
      <c r="H56" s="1088"/>
      <c r="I56" s="1088"/>
      <c r="J56" s="1088"/>
      <c r="K56" s="1088"/>
      <c r="L56" s="1088"/>
      <c r="M56" s="1088"/>
      <c r="N56" s="1088"/>
      <c r="O56" s="1088"/>
      <c r="Q56" s="1093"/>
    </row>
    <row r="57" spans="1:17" customFormat="1" ht="208.35" customHeight="1" x14ac:dyDescent="0.3">
      <c r="A57" s="343"/>
      <c r="B57" s="344" t="s">
        <v>1241</v>
      </c>
      <c r="C57" s="282" t="s">
        <v>46</v>
      </c>
      <c r="D57" s="904" t="s">
        <v>1223</v>
      </c>
      <c r="E57" s="904"/>
      <c r="F57" s="62" t="s">
        <v>1516</v>
      </c>
      <c r="G57" s="345" t="s">
        <v>1568</v>
      </c>
      <c r="H57" s="345" t="s">
        <v>1569</v>
      </c>
      <c r="I57" s="345" t="s">
        <v>1570</v>
      </c>
      <c r="J57" s="345" t="s">
        <v>2042</v>
      </c>
      <c r="K57" s="345" t="s">
        <v>1572</v>
      </c>
      <c r="L57" s="345" t="s">
        <v>1573</v>
      </c>
      <c r="M57" s="1095" t="s">
        <v>1574</v>
      </c>
      <c r="N57" s="1096"/>
      <c r="O57" s="345" t="s">
        <v>1575</v>
      </c>
      <c r="Q57" s="1094"/>
    </row>
    <row r="58" spans="1:17" customFormat="1" ht="8.1" customHeight="1" x14ac:dyDescent="0.3"/>
    <row r="59" spans="1:17" customFormat="1" ht="34.35" customHeight="1" x14ac:dyDescent="0.3">
      <c r="A59" s="161"/>
      <c r="B59" s="1084"/>
      <c r="C59" s="1084"/>
      <c r="D59" s="1084"/>
      <c r="E59" s="1084"/>
      <c r="F59" s="340" t="s">
        <v>2043</v>
      </c>
      <c r="G59" s="340" t="s">
        <v>2044</v>
      </c>
      <c r="H59" s="340" t="s">
        <v>2045</v>
      </c>
      <c r="I59" s="340" t="s">
        <v>2046</v>
      </c>
      <c r="J59" s="340" t="s">
        <v>2047</v>
      </c>
      <c r="K59" s="340" t="s">
        <v>2048</v>
      </c>
      <c r="L59" s="340" t="s">
        <v>2049</v>
      </c>
      <c r="M59" s="1085" t="s">
        <v>2050</v>
      </c>
      <c r="N59" s="1086"/>
      <c r="O59" s="340" t="s">
        <v>2051</v>
      </c>
      <c r="P59" s="341"/>
      <c r="Q59" s="340" t="s">
        <v>2052</v>
      </c>
    </row>
    <row r="60" spans="1:17" customFormat="1" ht="28.35" customHeight="1" x14ac:dyDescent="0.3">
      <c r="A60" s="1089" t="s">
        <v>4067</v>
      </c>
      <c r="B60" s="1090"/>
      <c r="C60" s="1090"/>
      <c r="D60" s="1090"/>
      <c r="E60" s="1090"/>
      <c r="F60" s="1090"/>
      <c r="G60" s="1090"/>
      <c r="H60" s="1090"/>
      <c r="I60" s="1090"/>
      <c r="J60" s="1090"/>
      <c r="K60" s="1090"/>
      <c r="L60" s="1090"/>
      <c r="M60" s="1090"/>
      <c r="N60" s="1090"/>
      <c r="O60" s="1091"/>
      <c r="Q60" s="342"/>
    </row>
    <row r="61" spans="1:17" customFormat="1" ht="191.1" customHeight="1" x14ac:dyDescent="0.3">
      <c r="A61" s="161"/>
      <c r="B61" s="167" t="s">
        <v>1236</v>
      </c>
      <c r="C61" s="53" t="s">
        <v>46</v>
      </c>
      <c r="D61" s="896" t="s">
        <v>1235</v>
      </c>
      <c r="E61" s="896"/>
      <c r="F61" s="6" t="s">
        <v>1516</v>
      </c>
      <c r="G61" s="6" t="s">
        <v>1568</v>
      </c>
      <c r="H61" s="6" t="s">
        <v>1569</v>
      </c>
      <c r="I61" s="6" t="s">
        <v>1570</v>
      </c>
      <c r="J61" s="6" t="s">
        <v>1571</v>
      </c>
      <c r="K61" s="6" t="s">
        <v>1572</v>
      </c>
      <c r="L61" s="6" t="s">
        <v>1573</v>
      </c>
      <c r="M61" s="926" t="s">
        <v>1574</v>
      </c>
      <c r="N61" s="926"/>
      <c r="O61" s="6" t="s">
        <v>1575</v>
      </c>
      <c r="Q61" s="334" t="s">
        <v>2053</v>
      </c>
    </row>
    <row r="62" spans="1:17" customFormat="1" ht="8.1" customHeight="1" x14ac:dyDescent="0.3"/>
    <row r="63" spans="1:17" customFormat="1" ht="34.35" customHeight="1" x14ac:dyDescent="0.3">
      <c r="A63" s="161"/>
      <c r="B63" s="1084"/>
      <c r="C63" s="1084"/>
      <c r="D63" s="1084"/>
      <c r="E63" s="1084"/>
      <c r="F63" s="340" t="s">
        <v>2054</v>
      </c>
      <c r="G63" s="340" t="s">
        <v>2055</v>
      </c>
      <c r="H63" s="340" t="s">
        <v>2056</v>
      </c>
      <c r="I63" s="340" t="s">
        <v>2057</v>
      </c>
      <c r="J63" s="340" t="s">
        <v>2058</v>
      </c>
      <c r="K63" s="340" t="s">
        <v>2059</v>
      </c>
      <c r="L63" s="340" t="s">
        <v>2060</v>
      </c>
      <c r="M63" s="1085" t="s">
        <v>2061</v>
      </c>
      <c r="N63" s="1086"/>
      <c r="O63" s="340" t="s">
        <v>2062</v>
      </c>
      <c r="P63" s="341"/>
      <c r="Q63" s="340" t="s">
        <v>2063</v>
      </c>
    </row>
    <row r="64" spans="1:17" customFormat="1" ht="29.1" customHeight="1" x14ac:dyDescent="0.3">
      <c r="A64" s="1071" t="s">
        <v>3175</v>
      </c>
      <c r="B64" s="1072"/>
      <c r="C64" s="1072"/>
      <c r="D64" s="1072"/>
      <c r="E64" s="1072"/>
      <c r="F64" s="1072"/>
      <c r="G64" s="1072"/>
      <c r="H64" s="1072"/>
      <c r="I64" s="1072"/>
      <c r="J64" s="1072"/>
      <c r="K64" s="1072"/>
      <c r="L64" s="1072"/>
      <c r="M64" s="1072"/>
      <c r="N64" s="1072"/>
      <c r="O64" s="1073"/>
      <c r="Q64" s="1055" t="s">
        <v>2064</v>
      </c>
    </row>
    <row r="65" spans="1:17" customFormat="1" ht="37.35" customHeight="1" x14ac:dyDescent="0.3">
      <c r="A65" s="1074"/>
      <c r="B65" s="1077"/>
      <c r="C65" s="1078"/>
      <c r="D65" s="1078"/>
      <c r="E65" s="1079"/>
      <c r="F65" s="232" t="s">
        <v>2065</v>
      </c>
      <c r="G65" s="232" t="s">
        <v>2066</v>
      </c>
      <c r="H65" s="232" t="s">
        <v>2067</v>
      </c>
      <c r="I65" s="232" t="s">
        <v>2068</v>
      </c>
      <c r="J65" s="232" t="s">
        <v>2069</v>
      </c>
      <c r="K65" s="232" t="s">
        <v>2070</v>
      </c>
      <c r="L65" s="232" t="s">
        <v>2071</v>
      </c>
      <c r="M65" s="1015" t="s">
        <v>2072</v>
      </c>
      <c r="N65" s="1015"/>
      <c r="O65" s="232" t="s">
        <v>2073</v>
      </c>
      <c r="Q65" s="1055"/>
    </row>
    <row r="66" spans="1:17" customFormat="1" ht="21.6" customHeight="1" x14ac:dyDescent="0.3">
      <c r="A66" s="1075"/>
      <c r="B66" s="1067" t="s">
        <v>2074</v>
      </c>
      <c r="C66" s="1080"/>
      <c r="D66" s="1080"/>
      <c r="E66" s="1080"/>
      <c r="F66" s="1080"/>
      <c r="G66" s="1080"/>
      <c r="H66" s="1080"/>
      <c r="I66" s="1080"/>
      <c r="J66" s="1080"/>
      <c r="K66" s="1080"/>
      <c r="L66" s="1080"/>
      <c r="M66" s="1080"/>
      <c r="N66" s="1080"/>
      <c r="O66" s="1069"/>
      <c r="Q66" s="1055"/>
    </row>
    <row r="67" spans="1:17" customFormat="1" ht="104.1" customHeight="1" x14ac:dyDescent="0.3">
      <c r="A67" s="1076"/>
      <c r="B67" s="190" t="s">
        <v>1445</v>
      </c>
      <c r="C67" s="53" t="s">
        <v>46</v>
      </c>
      <c r="D67" s="896" t="s">
        <v>2075</v>
      </c>
      <c r="E67" s="896"/>
      <c r="F67" s="796" t="s">
        <v>4711</v>
      </c>
      <c r="G67" s="797"/>
      <c r="H67" s="797"/>
      <c r="I67" s="797"/>
      <c r="J67" s="797"/>
      <c r="K67" s="797"/>
      <c r="L67" s="797"/>
      <c r="M67" s="797"/>
      <c r="N67" s="797"/>
      <c r="O67" s="798"/>
      <c r="Q67" s="1055"/>
    </row>
    <row r="68" spans="1:17" customFormat="1" ht="14.4" x14ac:dyDescent="0.3"/>
    <row r="69" spans="1:17" customFormat="1" ht="14.4" x14ac:dyDescent="0.3"/>
    <row r="70" spans="1:17" customFormat="1" ht="34.35" customHeight="1" x14ac:dyDescent="0.3">
      <c r="A70" s="1053" t="s">
        <v>2076</v>
      </c>
      <c r="B70" s="1053"/>
      <c r="C70" s="1053"/>
      <c r="D70" s="1053"/>
    </row>
    <row r="71" spans="1:17" customFormat="1" ht="36.6" customHeight="1" x14ac:dyDescent="0.3">
      <c r="A71" s="136"/>
      <c r="B71" s="136"/>
      <c r="C71" s="136"/>
      <c r="D71" s="136"/>
      <c r="E71" s="136"/>
      <c r="F71" s="1054" t="s">
        <v>2077</v>
      </c>
      <c r="G71" s="1054"/>
    </row>
    <row r="72" spans="1:17" customFormat="1" ht="27" customHeight="1" x14ac:dyDescent="0.3">
      <c r="B72" s="136"/>
      <c r="C72" s="136"/>
      <c r="F72" s="1055" t="s">
        <v>2078</v>
      </c>
      <c r="G72" s="1055"/>
    </row>
    <row r="73" spans="1:17" customFormat="1" ht="11.1" customHeight="1" x14ac:dyDescent="0.3">
      <c r="G73" s="346"/>
    </row>
    <row r="74" spans="1:17" customFormat="1" ht="30.6" customHeight="1" x14ac:dyDescent="0.3">
      <c r="A74" s="339"/>
      <c r="B74" s="239" t="s">
        <v>1404</v>
      </c>
      <c r="C74" s="239" t="s">
        <v>1403</v>
      </c>
      <c r="D74" s="1081" t="s">
        <v>1401</v>
      </c>
      <c r="E74" s="1081"/>
      <c r="F74" s="1082" t="s">
        <v>1402</v>
      </c>
      <c r="G74" s="1083"/>
    </row>
    <row r="75" spans="1:17" customFormat="1" ht="31.35" customHeight="1" x14ac:dyDescent="0.3">
      <c r="B75" s="136"/>
      <c r="C75" s="136"/>
      <c r="D75" s="136"/>
      <c r="E75" s="136"/>
      <c r="F75" s="1056" t="s">
        <v>2079</v>
      </c>
      <c r="G75" s="1056"/>
    </row>
    <row r="76" spans="1:17" customFormat="1" ht="29.1" customHeight="1" x14ac:dyDescent="0.3">
      <c r="A76" s="1057" t="s">
        <v>2171</v>
      </c>
      <c r="B76" s="1057"/>
      <c r="C76" s="1057"/>
      <c r="D76" s="1057"/>
      <c r="E76" s="1057"/>
      <c r="F76" s="1057"/>
      <c r="G76" s="1057"/>
    </row>
    <row r="77" spans="1:17" customFormat="1" ht="24" customHeight="1" x14ac:dyDescent="0.3">
      <c r="A77" s="1066"/>
      <c r="B77" s="820" t="s">
        <v>2080</v>
      </c>
      <c r="C77" s="821"/>
      <c r="D77" s="821"/>
      <c r="E77" s="821"/>
      <c r="F77" s="821"/>
      <c r="G77" s="822"/>
    </row>
    <row r="78" spans="1:17" customFormat="1" ht="27" customHeight="1" x14ac:dyDescent="0.3">
      <c r="A78" s="1066"/>
      <c r="B78" s="190" t="s">
        <v>1112</v>
      </c>
      <c r="C78" s="168" t="s">
        <v>32</v>
      </c>
      <c r="D78" s="1070" t="s">
        <v>1165</v>
      </c>
      <c r="E78" s="1068"/>
      <c r="F78" s="1070" t="s">
        <v>1165</v>
      </c>
      <c r="G78" s="1068"/>
    </row>
    <row r="79" spans="1:17" ht="96.6" customHeight="1" x14ac:dyDescent="0.25">
      <c r="A79" s="1066"/>
      <c r="B79" s="190" t="s">
        <v>448</v>
      </c>
      <c r="C79" s="168" t="s">
        <v>107</v>
      </c>
      <c r="D79" s="1067" t="s">
        <v>2081</v>
      </c>
      <c r="E79" s="1068"/>
      <c r="F79" s="1067" t="s">
        <v>2165</v>
      </c>
      <c r="G79" s="1069"/>
    </row>
    <row r="80" spans="1:17" ht="9" customHeight="1" x14ac:dyDescent="0.25"/>
    <row r="81" spans="1:7" ht="32.4" customHeight="1" x14ac:dyDescent="0.3">
      <c r="A81"/>
      <c r="F81" s="1056" t="s">
        <v>2082</v>
      </c>
      <c r="G81" s="1056"/>
    </row>
    <row r="82" spans="1:7" ht="27.6" customHeight="1" x14ac:dyDescent="0.25">
      <c r="A82" s="1057" t="s">
        <v>2171</v>
      </c>
      <c r="B82" s="1057"/>
      <c r="C82" s="1057"/>
      <c r="D82" s="1057"/>
      <c r="E82" s="1057"/>
      <c r="F82" s="1057"/>
      <c r="G82" s="1057"/>
    </row>
    <row r="83" spans="1:7" ht="27.6" customHeight="1" x14ac:dyDescent="0.25">
      <c r="A83" s="1066"/>
      <c r="B83" s="820" t="s">
        <v>2083</v>
      </c>
      <c r="C83" s="821"/>
      <c r="D83" s="821"/>
      <c r="E83" s="821"/>
      <c r="F83" s="821"/>
      <c r="G83" s="822"/>
    </row>
    <row r="84" spans="1:7" ht="101.1" customHeight="1" x14ac:dyDescent="0.25">
      <c r="A84" s="1066"/>
      <c r="B84" s="190" t="s">
        <v>448</v>
      </c>
      <c r="C84" s="168" t="s">
        <v>107</v>
      </c>
      <c r="D84" s="1067" t="s">
        <v>2081</v>
      </c>
      <c r="E84" s="1068"/>
      <c r="F84" s="1067" t="s">
        <v>2166</v>
      </c>
      <c r="G84" s="1069"/>
    </row>
    <row r="85" spans="1:7" ht="8.1" customHeight="1" x14ac:dyDescent="0.25"/>
    <row r="86" spans="1:7" ht="37.35" customHeight="1" x14ac:dyDescent="0.3">
      <c r="A86"/>
      <c r="F86" s="1056" t="s">
        <v>2084</v>
      </c>
      <c r="G86" s="1056"/>
    </row>
    <row r="87" spans="1:7" ht="27" customHeight="1" x14ac:dyDescent="0.25">
      <c r="A87" s="1057" t="s">
        <v>3176</v>
      </c>
      <c r="B87" s="1057"/>
      <c r="C87" s="1057"/>
      <c r="D87" s="1057"/>
      <c r="E87" s="1057"/>
      <c r="F87" s="1057"/>
      <c r="G87" s="1057"/>
    </row>
    <row r="88" spans="1:7" ht="28.35" customHeight="1" x14ac:dyDescent="0.25">
      <c r="A88" s="1063"/>
      <c r="B88" s="1058"/>
      <c r="C88" s="1059"/>
      <c r="D88" s="1059"/>
      <c r="E88" s="1060"/>
      <c r="F88" s="1061" t="s">
        <v>2085</v>
      </c>
      <c r="G88" s="1062"/>
    </row>
    <row r="89" spans="1:7" ht="29.1" customHeight="1" x14ac:dyDescent="0.25">
      <c r="A89" s="1064"/>
      <c r="B89" s="776" t="s">
        <v>2217</v>
      </c>
      <c r="C89" s="777"/>
      <c r="D89" s="777"/>
      <c r="E89" s="777"/>
      <c r="F89" s="777"/>
      <c r="G89" s="778"/>
    </row>
    <row r="90" spans="1:7" ht="191.4" customHeight="1" x14ac:dyDescent="0.25">
      <c r="A90" s="1064"/>
      <c r="B90" s="203" t="s">
        <v>251</v>
      </c>
      <c r="C90" s="53" t="s">
        <v>46</v>
      </c>
      <c r="D90" s="896" t="s">
        <v>1342</v>
      </c>
      <c r="E90" s="896"/>
      <c r="F90" s="716" t="s">
        <v>4712</v>
      </c>
      <c r="G90" s="718"/>
    </row>
    <row r="91" spans="1:7" ht="29.1" customHeight="1" x14ac:dyDescent="0.25">
      <c r="A91" s="1064"/>
      <c r="B91" s="820" t="s">
        <v>2086</v>
      </c>
      <c r="C91" s="821"/>
      <c r="D91" s="821"/>
      <c r="E91" s="821"/>
      <c r="F91" s="821"/>
      <c r="G91" s="822"/>
    </row>
    <row r="92" spans="1:7" ht="191.4" customHeight="1" x14ac:dyDescent="0.25">
      <c r="A92" s="1065"/>
      <c r="B92" s="190" t="s">
        <v>251</v>
      </c>
      <c r="C92" s="168" t="s">
        <v>46</v>
      </c>
      <c r="D92" s="896" t="s">
        <v>2075</v>
      </c>
      <c r="E92" s="896"/>
      <c r="F92" s="716" t="s">
        <v>4711</v>
      </c>
      <c r="G92" s="718"/>
    </row>
    <row r="95" spans="1:7" ht="31.35" customHeight="1" x14ac:dyDescent="0.25">
      <c r="A95" s="1053" t="s">
        <v>2087</v>
      </c>
      <c r="B95" s="1053"/>
      <c r="C95" s="1053"/>
      <c r="D95" s="1053"/>
    </row>
    <row r="97" spans="1:4" ht="34.35" customHeight="1" x14ac:dyDescent="0.25">
      <c r="B97" s="1054" t="s">
        <v>2088</v>
      </c>
      <c r="C97" s="1054"/>
    </row>
    <row r="98" spans="1:4" ht="25.35" customHeight="1" x14ac:dyDescent="0.25">
      <c r="B98" s="1055" t="s">
        <v>2089</v>
      </c>
      <c r="C98" s="1055"/>
    </row>
    <row r="99" spans="1:4" ht="6" customHeight="1" x14ac:dyDescent="0.25"/>
    <row r="100" spans="1:4" ht="34.35" customHeight="1" x14ac:dyDescent="0.25">
      <c r="B100" s="1054" t="s">
        <v>2090</v>
      </c>
      <c r="C100" s="1054"/>
    </row>
    <row r="101" spans="1:4" ht="25.35" customHeight="1" x14ac:dyDescent="0.25">
      <c r="B101" s="1055" t="s">
        <v>2091</v>
      </c>
      <c r="C101" s="1055"/>
    </row>
    <row r="102" spans="1:4" ht="6" customHeight="1" x14ac:dyDescent="0.25"/>
    <row r="103" spans="1:4" ht="34.35" customHeight="1" x14ac:dyDescent="0.25">
      <c r="B103" s="1054" t="s">
        <v>2092</v>
      </c>
      <c r="C103" s="1054"/>
    </row>
    <row r="104" spans="1:4" ht="25.35" customHeight="1" x14ac:dyDescent="0.25">
      <c r="B104" s="1055" t="s">
        <v>2093</v>
      </c>
      <c r="C104" s="1055"/>
    </row>
    <row r="105" spans="1:4" ht="6" customHeight="1" x14ac:dyDescent="0.25"/>
    <row r="106" spans="1:4" ht="34.35" customHeight="1" x14ac:dyDescent="0.25">
      <c r="B106" s="1054" t="s">
        <v>2094</v>
      </c>
      <c r="C106" s="1054"/>
    </row>
    <row r="107" spans="1:4" ht="25.35" customHeight="1" x14ac:dyDescent="0.25">
      <c r="B107" s="1055" t="s">
        <v>2095</v>
      </c>
      <c r="C107" s="1055"/>
    </row>
    <row r="110" spans="1:4" ht="27" customHeight="1" x14ac:dyDescent="0.25">
      <c r="A110" s="1053" t="s">
        <v>2096</v>
      </c>
      <c r="B110" s="1053"/>
      <c r="C110" s="1053"/>
      <c r="D110" s="1053"/>
    </row>
    <row r="112" spans="1:4" ht="34.35" customHeight="1" x14ac:dyDescent="0.25">
      <c r="B112" s="1054" t="s">
        <v>2097</v>
      </c>
      <c r="C112" s="1054"/>
    </row>
    <row r="113" spans="2:3" ht="71.400000000000006" customHeight="1" x14ac:dyDescent="0.25">
      <c r="B113" s="972" t="s">
        <v>4066</v>
      </c>
      <c r="C113" s="1052"/>
    </row>
  </sheetData>
  <sheetProtection algorithmName="SHA-512" hashValue="pk+GAvEmW3AsWTWUXcFyPxghZqRBOaGYU60OzipLPxIyTjg9TzpB9Eqks7w7Y3k9msUPCYRbDte6/PwcpRajrg==" saltValue="N5pkkig7+c2qZnMk5MKCwg==" spinCount="100000" sheet="1" objects="1" scenarios="1" formatColumns="0" formatRows="0"/>
  <mergeCells count="86">
    <mergeCell ref="N31:N33"/>
    <mergeCell ref="O31:O33"/>
    <mergeCell ref="L32:L33"/>
    <mergeCell ref="A42:L42"/>
    <mergeCell ref="A1:F1"/>
    <mergeCell ref="A2:D2"/>
    <mergeCell ref="A31:B33"/>
    <mergeCell ref="C31:L31"/>
    <mergeCell ref="A34:B34"/>
    <mergeCell ref="A35:B35"/>
    <mergeCell ref="A36:B36"/>
    <mergeCell ref="A38:B38"/>
    <mergeCell ref="A40:K40"/>
    <mergeCell ref="Q55:Q57"/>
    <mergeCell ref="A56:O56"/>
    <mergeCell ref="D57:E57"/>
    <mergeCell ref="M57:N57"/>
    <mergeCell ref="A43:L43"/>
    <mergeCell ref="A46:G46"/>
    <mergeCell ref="A48:D48"/>
    <mergeCell ref="M49:N49"/>
    <mergeCell ref="M50:N50"/>
    <mergeCell ref="D52:E52"/>
    <mergeCell ref="F52:O52"/>
    <mergeCell ref="B63:E63"/>
    <mergeCell ref="M63:N63"/>
    <mergeCell ref="B53:E53"/>
    <mergeCell ref="M53:N53"/>
    <mergeCell ref="A54:O54"/>
    <mergeCell ref="D55:E55"/>
    <mergeCell ref="M55:N55"/>
    <mergeCell ref="B59:E59"/>
    <mergeCell ref="M59:N59"/>
    <mergeCell ref="A60:O60"/>
    <mergeCell ref="D61:E61"/>
    <mergeCell ref="M61:N61"/>
    <mergeCell ref="F75:G75"/>
    <mergeCell ref="A64:O64"/>
    <mergeCell ref="Q64:Q67"/>
    <mergeCell ref="A65:A67"/>
    <mergeCell ref="B65:E65"/>
    <mergeCell ref="M65:N65"/>
    <mergeCell ref="B66:O66"/>
    <mergeCell ref="D67:E67"/>
    <mergeCell ref="F67:O67"/>
    <mergeCell ref="A70:D70"/>
    <mergeCell ref="F71:G71"/>
    <mergeCell ref="F72:G72"/>
    <mergeCell ref="D74:E74"/>
    <mergeCell ref="F74:G74"/>
    <mergeCell ref="A76:G76"/>
    <mergeCell ref="A77:A79"/>
    <mergeCell ref="B77:G77"/>
    <mergeCell ref="D78:E78"/>
    <mergeCell ref="F78:G78"/>
    <mergeCell ref="D79:E79"/>
    <mergeCell ref="F79:G79"/>
    <mergeCell ref="F81:G81"/>
    <mergeCell ref="A82:G82"/>
    <mergeCell ref="A83:A84"/>
    <mergeCell ref="B83:G83"/>
    <mergeCell ref="D84:E84"/>
    <mergeCell ref="F84:G84"/>
    <mergeCell ref="F86:G86"/>
    <mergeCell ref="A87:G87"/>
    <mergeCell ref="B88:E88"/>
    <mergeCell ref="F88:G88"/>
    <mergeCell ref="B91:G91"/>
    <mergeCell ref="A88:A92"/>
    <mergeCell ref="D92:E92"/>
    <mergeCell ref="F92:G92"/>
    <mergeCell ref="B89:G89"/>
    <mergeCell ref="D90:E90"/>
    <mergeCell ref="F90:G90"/>
    <mergeCell ref="B113:C113"/>
    <mergeCell ref="A95:D95"/>
    <mergeCell ref="B97:C97"/>
    <mergeCell ref="B98:C98"/>
    <mergeCell ref="B100:C100"/>
    <mergeCell ref="B101:C101"/>
    <mergeCell ref="B103:C103"/>
    <mergeCell ref="B104:C104"/>
    <mergeCell ref="B106:C106"/>
    <mergeCell ref="B107:C107"/>
    <mergeCell ref="A110:D110"/>
    <mergeCell ref="B112:C112"/>
  </mergeCells>
  <dataValidations count="4">
    <dataValidation type="whole" allowBlank="1" showInputMessage="1" showErrorMessage="1" errorTitle="Eingabefehler" error="Ganze Zahl zwischen 0 und 5000 eingeben." sqref="C39:K39 N35:N36 E36:H36 N38 I35:K36 C36:D37" xr:uid="{FF84363A-BDDB-43AC-8FD5-1B7DE8B87595}">
      <formula1>0</formula1>
      <formula2>5000</formula2>
    </dataValidation>
    <dataValidation type="whole" allowBlank="1" showErrorMessage="1" errorTitle="Eingabefehler" error="Ganze Zahl zwischen 0 und 5000 eingeben." sqref="O40" xr:uid="{9803FF99-A63E-4F0A-A53F-1A2B6874D309}">
      <formula1>0</formula1>
      <formula2>5000</formula2>
    </dataValidation>
    <dataValidation type="whole" showInputMessage="1" showErrorMessage="1" errorTitle="Eingabefehler" error="&quot;Teilmenge Primärfälle - nichtkleinzellige Tumoren&quot; kann nicht größer sein als &quot;Primärfälle (ICD-10 C34-alle Histologien)&quot;." sqref="C38" xr:uid="{9979C4B2-8655-4504-9254-9C8F996AD6CD}">
      <formula1>0</formula1>
      <formula2>C34</formula2>
    </dataValidation>
    <dataValidation type="whole" allowBlank="1" showInputMessage="1" showErrorMessage="1" errorTitle="Eingabefehler" error="&quot;Teilmenge Primärfälle - nichtkleinzellige Tumoren&quot; kann nicht größer sein als &quot;Primärfälle (ICD-10 C34-alle Histologien)&quot;." sqref="D38:K38" xr:uid="{810DCC44-CB09-489C-8774-CD1CA6016167}">
      <formula1>0</formula1>
      <formula2>D34</formula2>
    </dataValidation>
  </dataValidations>
  <hyperlinks>
    <hyperlink ref="A2" location="Inhaltsverzeichnis!A1" display="zurück zum Inhaltsverzeichnis" xr:uid="{97CB8441-AE8F-4122-8710-38DC024BC5E4}"/>
    <hyperlink ref="A2:D2" location="Inhaltsverzeichnis!A1" display="Inhaltsverzeichnis (Table of contents)" xr:uid="{0867D964-645F-4E7A-B3B1-179EA67F974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563A8-80B4-4B21-81F7-53439B9D7B72}">
  <dimension ref="A1:L125"/>
  <sheetViews>
    <sheetView showGridLines="0" showRuler="0" zoomScaleNormal="100" zoomScaleSheetLayoutView="100" workbookViewId="0">
      <pane ySplit="3" topLeftCell="A4" activePane="bottomLeft" state="frozen"/>
      <selection pane="bottomLeft" activeCell="L1" sqref="L1"/>
    </sheetView>
  </sheetViews>
  <sheetFormatPr baseColWidth="10" defaultColWidth="9" defaultRowHeight="13.8" x14ac:dyDescent="0.25"/>
  <cols>
    <col min="1" max="1" width="30.33203125" style="136" customWidth="1"/>
    <col min="2" max="11" width="16.6640625" style="136" customWidth="1"/>
    <col min="12" max="12" width="11.5546875" style="136" customWidth="1"/>
    <col min="13" max="14" width="9" style="136"/>
    <col min="15" max="15" width="15.109375" style="136" customWidth="1"/>
    <col min="16" max="16384" width="9" style="136"/>
  </cols>
  <sheetData>
    <row r="1" spans="1:8" ht="27.6" customHeight="1" x14ac:dyDescent="0.25">
      <c r="A1" s="723" t="s">
        <v>2352</v>
      </c>
      <c r="B1" s="723"/>
      <c r="C1" s="723"/>
      <c r="D1" s="723"/>
      <c r="E1" s="723"/>
      <c r="F1" s="140"/>
    </row>
    <row r="2" spans="1:8" s="137" customFormat="1" ht="20.25" customHeight="1" x14ac:dyDescent="0.2">
      <c r="A2" s="771" t="s">
        <v>1328</v>
      </c>
      <c r="B2" s="771"/>
      <c r="C2" s="771"/>
      <c r="D2" s="771"/>
      <c r="E2" s="771"/>
      <c r="F2" s="143"/>
      <c r="G2" s="144"/>
      <c r="H2" s="144"/>
    </row>
    <row r="3" spans="1:8" ht="2.25" customHeight="1" x14ac:dyDescent="0.25"/>
    <row r="4" spans="1:8" ht="2.25" customHeight="1" x14ac:dyDescent="0.25"/>
    <row r="5" spans="1:8" ht="2.25" hidden="1" customHeight="1" x14ac:dyDescent="0.25"/>
    <row r="6" spans="1:8" ht="2.25" hidden="1" customHeight="1" x14ac:dyDescent="0.25"/>
    <row r="7" spans="1:8" ht="11.25" hidden="1" customHeight="1" x14ac:dyDescent="0.25">
      <c r="A7" s="132"/>
      <c r="B7" s="132"/>
      <c r="C7" s="132"/>
      <c r="D7" s="132"/>
      <c r="E7" s="132"/>
      <c r="F7" s="132"/>
    </row>
    <row r="8" spans="1:8" ht="11.25" hidden="1" customHeight="1" x14ac:dyDescent="0.25">
      <c r="A8" s="132"/>
      <c r="B8" s="132"/>
      <c r="C8" s="132"/>
      <c r="D8" s="132"/>
      <c r="E8" s="132"/>
      <c r="F8" s="132"/>
    </row>
    <row r="9" spans="1:8" ht="11.25" hidden="1" customHeight="1" x14ac:dyDescent="0.25">
      <c r="A9" s="132"/>
      <c r="B9" s="132"/>
      <c r="C9" s="132"/>
      <c r="D9" s="132"/>
      <c r="E9" s="132"/>
      <c r="F9" s="132"/>
    </row>
    <row r="10" spans="1:8" ht="11.25" hidden="1" customHeight="1" x14ac:dyDescent="0.25">
      <c r="A10" s="132"/>
      <c r="B10" s="132"/>
      <c r="C10" s="132"/>
      <c r="D10" s="132"/>
      <c r="E10" s="132"/>
      <c r="F10" s="132"/>
    </row>
    <row r="11" spans="1:8" ht="11.25" hidden="1" customHeight="1" x14ac:dyDescent="0.25">
      <c r="A11" s="132"/>
      <c r="B11" s="132"/>
      <c r="C11" s="132"/>
      <c r="D11" s="132"/>
      <c r="E11" s="132"/>
      <c r="F11" s="132"/>
    </row>
    <row r="12" spans="1:8" ht="11.25" hidden="1" customHeight="1" x14ac:dyDescent="0.25">
      <c r="A12" s="132"/>
      <c r="B12" s="132"/>
      <c r="C12" s="132"/>
      <c r="D12" s="132"/>
      <c r="E12" s="132"/>
      <c r="F12" s="132"/>
    </row>
    <row r="13" spans="1:8" ht="11.25" hidden="1" customHeight="1" x14ac:dyDescent="0.25">
      <c r="A13" s="132"/>
      <c r="B13" s="132"/>
      <c r="C13" s="132"/>
      <c r="D13" s="132"/>
      <c r="E13" s="132"/>
      <c r="F13" s="132"/>
    </row>
    <row r="14" spans="1:8" ht="11.25" hidden="1" customHeight="1" x14ac:dyDescent="0.25">
      <c r="A14" s="132"/>
      <c r="B14" s="132"/>
      <c r="C14" s="132"/>
      <c r="D14" s="132"/>
      <c r="E14" s="132"/>
      <c r="F14" s="132"/>
    </row>
    <row r="15" spans="1:8" ht="11.25" hidden="1" customHeight="1" x14ac:dyDescent="0.25">
      <c r="A15" s="132"/>
      <c r="B15" s="132"/>
      <c r="C15" s="132"/>
      <c r="D15" s="132"/>
      <c r="E15" s="132"/>
      <c r="F15" s="132"/>
    </row>
    <row r="16" spans="1:8" ht="11.25" hidden="1" customHeight="1" x14ac:dyDescent="0.25">
      <c r="A16" s="132"/>
      <c r="B16" s="132"/>
      <c r="C16" s="132"/>
      <c r="D16" s="132"/>
      <c r="E16" s="132"/>
      <c r="F16" s="132"/>
    </row>
    <row r="17" spans="1:12" ht="11.25" hidden="1" customHeight="1" x14ac:dyDescent="0.25">
      <c r="A17" s="132"/>
      <c r="B17" s="132"/>
      <c r="C17" s="132"/>
      <c r="D17" s="132"/>
      <c r="E17" s="132"/>
      <c r="F17" s="132"/>
    </row>
    <row r="18" spans="1:12" ht="11.25" hidden="1" customHeight="1" x14ac:dyDescent="0.25">
      <c r="A18" s="132"/>
      <c r="B18" s="132"/>
      <c r="C18" s="132"/>
      <c r="D18" s="132"/>
      <c r="E18" s="132"/>
      <c r="F18" s="132"/>
    </row>
    <row r="19" spans="1:12" ht="11.25" hidden="1" customHeight="1" x14ac:dyDescent="0.25">
      <c r="A19" s="132"/>
      <c r="B19" s="132"/>
      <c r="C19" s="132"/>
      <c r="D19" s="132"/>
      <c r="E19" s="132"/>
      <c r="F19" s="132"/>
    </row>
    <row r="20" spans="1:12" ht="11.25" hidden="1" customHeight="1" x14ac:dyDescent="0.25">
      <c r="A20" s="132"/>
      <c r="B20" s="132"/>
      <c r="C20" s="132"/>
      <c r="D20" s="132"/>
      <c r="E20" s="132"/>
      <c r="F20" s="132"/>
    </row>
    <row r="21" spans="1:12" ht="11.25" hidden="1" customHeight="1" x14ac:dyDescent="0.25">
      <c r="A21" s="132"/>
      <c r="B21" s="132"/>
      <c r="C21" s="132"/>
      <c r="D21" s="132"/>
      <c r="E21" s="132"/>
      <c r="F21" s="132"/>
    </row>
    <row r="22" spans="1:12" ht="11.25" hidden="1" customHeight="1" x14ac:dyDescent="0.25">
      <c r="A22" s="132"/>
      <c r="B22" s="132"/>
      <c r="C22" s="132"/>
      <c r="D22" s="132"/>
      <c r="E22" s="132"/>
      <c r="F22" s="132"/>
    </row>
    <row r="23" spans="1:12" ht="11.25" hidden="1" customHeight="1" x14ac:dyDescent="0.25">
      <c r="A23" s="132"/>
      <c r="B23" s="132"/>
      <c r="C23" s="132"/>
      <c r="D23" s="132"/>
      <c r="E23" s="132"/>
      <c r="F23" s="132"/>
    </row>
    <row r="24" spans="1:12" ht="11.25" hidden="1" customHeight="1" x14ac:dyDescent="0.25">
      <c r="A24" s="132"/>
      <c r="B24" s="132"/>
      <c r="C24" s="132"/>
      <c r="D24" s="132"/>
      <c r="E24" s="132"/>
      <c r="F24" s="132"/>
    </row>
    <row r="25" spans="1:12" ht="11.25" hidden="1" customHeight="1" x14ac:dyDescent="0.25">
      <c r="A25" s="132"/>
      <c r="B25" s="132"/>
      <c r="C25" s="132"/>
      <c r="D25" s="132"/>
      <c r="E25" s="132"/>
      <c r="F25" s="132"/>
    </row>
    <row r="26" spans="1:12" ht="11.25" hidden="1" customHeight="1" x14ac:dyDescent="0.25">
      <c r="A26" s="132"/>
      <c r="B26" s="132"/>
      <c r="C26" s="132"/>
      <c r="D26" s="132"/>
      <c r="E26" s="132"/>
      <c r="F26" s="132"/>
    </row>
    <row r="27" spans="1:12" ht="11.25" hidden="1" customHeight="1" x14ac:dyDescent="0.25">
      <c r="A27" s="132"/>
      <c r="B27" s="132"/>
      <c r="C27" s="132"/>
      <c r="D27" s="132"/>
      <c r="E27" s="132"/>
      <c r="F27" s="132"/>
    </row>
    <row r="28" spans="1:12" ht="11.25" hidden="1" customHeight="1" x14ac:dyDescent="0.25">
      <c r="A28" s="132"/>
      <c r="B28" s="132"/>
      <c r="C28" s="132"/>
      <c r="D28" s="132"/>
      <c r="E28" s="132"/>
      <c r="F28" s="132"/>
    </row>
    <row r="29" spans="1:12" ht="39.75" hidden="1" customHeight="1" x14ac:dyDescent="0.25">
      <c r="A29" s="132"/>
      <c r="B29" s="132"/>
      <c r="C29" s="132"/>
      <c r="D29" s="132"/>
      <c r="E29" s="132"/>
      <c r="F29" s="132"/>
    </row>
    <row r="30" spans="1:12" ht="11.25" customHeight="1" x14ac:dyDescent="0.25">
      <c r="A30" s="132"/>
      <c r="B30" s="132"/>
      <c r="C30" s="132"/>
      <c r="D30" s="132"/>
      <c r="E30" s="132"/>
      <c r="F30" s="132"/>
    </row>
    <row r="31" spans="1:12" customFormat="1" ht="25.5" customHeight="1" x14ac:dyDescent="0.3">
      <c r="A31" s="1104" t="s">
        <v>1559</v>
      </c>
      <c r="B31" s="298" t="s">
        <v>1496</v>
      </c>
      <c r="C31" s="298" t="s">
        <v>1497</v>
      </c>
      <c r="D31" s="298" t="s">
        <v>1498</v>
      </c>
      <c r="E31" s="298" t="s">
        <v>1499</v>
      </c>
      <c r="F31" s="298" t="s">
        <v>1500</v>
      </c>
      <c r="G31" s="298" t="s">
        <v>1501</v>
      </c>
      <c r="H31" s="298" t="s">
        <v>1502</v>
      </c>
      <c r="I31" s="298" t="s">
        <v>1503</v>
      </c>
      <c r="J31" s="298" t="s">
        <v>1504</v>
      </c>
      <c r="K31" s="1104" t="s">
        <v>1557</v>
      </c>
      <c r="L31" s="296"/>
    </row>
    <row r="32" spans="1:12" customFormat="1" ht="30.6" x14ac:dyDescent="0.3">
      <c r="A32" s="1105"/>
      <c r="B32" s="299" t="s">
        <v>1507</v>
      </c>
      <c r="C32" s="300" t="s">
        <v>1508</v>
      </c>
      <c r="D32" s="299" t="s">
        <v>1509</v>
      </c>
      <c r="E32" s="299" t="s">
        <v>1560</v>
      </c>
      <c r="F32" s="299" t="s">
        <v>1554</v>
      </c>
      <c r="G32" s="299" t="s">
        <v>1510</v>
      </c>
      <c r="H32" s="299" t="s">
        <v>1511</v>
      </c>
      <c r="I32" s="299" t="s">
        <v>1566</v>
      </c>
      <c r="J32" s="299" t="s">
        <v>1567</v>
      </c>
      <c r="K32" s="1105"/>
      <c r="L32" s="296"/>
    </row>
    <row r="33" spans="1:12" customFormat="1" ht="46.5" customHeight="1" x14ac:dyDescent="0.3">
      <c r="A33" s="302" t="s">
        <v>1561</v>
      </c>
      <c r="B33" s="262" t="str">
        <f t="shared" ref="B33:J33" si="0">IF(AND(B34="",B35=""),"",SUM(B34:B35))</f>
        <v/>
      </c>
      <c r="C33" s="262" t="str">
        <f t="shared" si="0"/>
        <v/>
      </c>
      <c r="D33" s="262" t="str">
        <f t="shared" si="0"/>
        <v/>
      </c>
      <c r="E33" s="262" t="str">
        <f t="shared" si="0"/>
        <v/>
      </c>
      <c r="F33" s="262" t="str">
        <f t="shared" si="0"/>
        <v/>
      </c>
      <c r="G33" s="262" t="str">
        <f t="shared" si="0"/>
        <v/>
      </c>
      <c r="H33" s="262" t="str">
        <f t="shared" si="0"/>
        <v/>
      </c>
      <c r="I33" s="262" t="str">
        <f t="shared" si="0"/>
        <v/>
      </c>
      <c r="J33" s="262" t="str">
        <f t="shared" si="0"/>
        <v/>
      </c>
      <c r="K33" s="263" t="str">
        <f>IF(AND(B33="",C33="",D33="",E33="",F33="",G33="",I33="",J33=""),"",SUM(B33:J33))</f>
        <v/>
      </c>
      <c r="L33" s="295"/>
    </row>
    <row r="34" spans="1:12" customFormat="1" ht="58.5" customHeight="1" x14ac:dyDescent="0.3">
      <c r="A34" s="303" t="s">
        <v>1562</v>
      </c>
      <c r="B34" s="265"/>
      <c r="C34" s="265"/>
      <c r="D34" s="265"/>
      <c r="E34" s="265"/>
      <c r="F34" s="265"/>
      <c r="G34" s="265"/>
      <c r="H34" s="265"/>
      <c r="I34" s="265"/>
      <c r="J34" s="265"/>
      <c r="K34" s="263" t="str">
        <f>IF(AND(B34="",C34="",D34="",E34="",F34="",G34="",H34="",I34="",J34=""),"",SUM(B34:J34))</f>
        <v/>
      </c>
      <c r="L34" s="295"/>
    </row>
    <row r="35" spans="1:12" customFormat="1" ht="42" customHeight="1" x14ac:dyDescent="0.3">
      <c r="A35" s="303" t="s">
        <v>1565</v>
      </c>
      <c r="B35" s="267"/>
      <c r="C35" s="267"/>
      <c r="D35" s="267"/>
      <c r="E35" s="267"/>
      <c r="F35" s="267"/>
      <c r="G35" s="267"/>
      <c r="H35" s="267"/>
      <c r="I35" s="267"/>
      <c r="J35" s="267"/>
      <c r="K35" s="263" t="str">
        <f>IF(AND(B35="",C35="",D35="",E35="",F35="",G35="",I35="",J35=""),"",SUM(B35:J35))</f>
        <v/>
      </c>
      <c r="L35" s="295"/>
    </row>
    <row r="36" spans="1:12" customFormat="1" ht="10.5" customHeight="1" x14ac:dyDescent="0.3">
      <c r="A36" s="276"/>
      <c r="B36" s="268"/>
      <c r="C36" s="268"/>
    </row>
    <row r="37" spans="1:12" customFormat="1" ht="42" customHeight="1" x14ac:dyDescent="0.3">
      <c r="A37" s="302" t="s">
        <v>1563</v>
      </c>
      <c r="B37" s="269"/>
      <c r="C37" s="269"/>
      <c r="D37" s="269"/>
      <c r="E37" s="269"/>
      <c r="F37" s="269"/>
      <c r="G37" s="269"/>
      <c r="H37" s="269"/>
      <c r="I37" s="269"/>
      <c r="J37" s="269"/>
      <c r="K37" s="270" t="str">
        <f>IF(AND(B37="",C37="",D37="",E37="",F37="",G37="",I37="",J37=""),"",SUM(B37:J37))</f>
        <v/>
      </c>
      <c r="L37" s="295"/>
    </row>
    <row r="38" spans="1:12" customFormat="1" ht="8.25" customHeight="1" x14ac:dyDescent="0.3">
      <c r="A38" s="271"/>
      <c r="B38" s="268"/>
      <c r="C38" s="268"/>
      <c r="D38" s="268"/>
      <c r="E38" s="268"/>
      <c r="F38" s="268"/>
      <c r="G38" s="268"/>
      <c r="H38" s="268"/>
      <c r="I38" s="268"/>
      <c r="J38" s="268"/>
      <c r="K38" s="272"/>
      <c r="L38" s="260"/>
    </row>
    <row r="39" spans="1:12" customFormat="1" ht="30" customHeight="1" x14ac:dyDescent="0.3">
      <c r="A39" s="1089" t="s">
        <v>1564</v>
      </c>
      <c r="B39" s="1119"/>
      <c r="C39" s="1119"/>
      <c r="D39" s="1119"/>
      <c r="E39" s="1119"/>
      <c r="F39" s="1119"/>
      <c r="G39" s="1119"/>
      <c r="H39" s="1119"/>
      <c r="I39" s="1119"/>
      <c r="J39" s="1116"/>
      <c r="K39" s="267"/>
      <c r="L39" s="295"/>
    </row>
    <row r="40" spans="1:12" customFormat="1" ht="14.4" x14ac:dyDescent="0.3"/>
    <row r="41" spans="1:12" customFormat="1" ht="15" customHeight="1" x14ac:dyDescent="0.3">
      <c r="A41" s="1106" t="s">
        <v>1514</v>
      </c>
      <c r="B41" s="1106"/>
      <c r="C41" s="1106"/>
      <c r="D41" s="1106"/>
      <c r="E41" s="1106"/>
      <c r="F41" s="1106"/>
      <c r="G41" s="1106"/>
      <c r="H41" s="1106"/>
      <c r="I41" s="1106"/>
      <c r="J41" s="1106"/>
      <c r="K41" s="180"/>
    </row>
    <row r="42" spans="1:12" customFormat="1" ht="129" customHeight="1" x14ac:dyDescent="0.3">
      <c r="A42" s="1120" t="s">
        <v>1558</v>
      </c>
      <c r="B42" s="1120"/>
      <c r="C42" s="1120"/>
      <c r="D42" s="1120"/>
      <c r="E42" s="1120"/>
      <c r="F42" s="1120"/>
      <c r="G42" s="1120"/>
      <c r="H42" s="1120"/>
      <c r="I42" s="1120"/>
      <c r="J42" s="1120"/>
      <c r="K42" s="297"/>
    </row>
    <row r="43" spans="1:12" ht="11.25" customHeight="1" x14ac:dyDescent="0.25">
      <c r="A43" s="132"/>
      <c r="B43" s="132"/>
      <c r="C43" s="132"/>
      <c r="D43" s="132"/>
      <c r="E43" s="132"/>
      <c r="F43" s="132"/>
    </row>
    <row r="44" spans="1:12" ht="11.25" customHeight="1" x14ac:dyDescent="0.25">
      <c r="A44" s="132"/>
      <c r="B44" s="132"/>
      <c r="C44" s="132"/>
      <c r="D44" s="132"/>
      <c r="E44" s="132"/>
      <c r="F44" s="132"/>
    </row>
    <row r="45" spans="1:12" ht="11.25" customHeight="1" x14ac:dyDescent="0.25">
      <c r="A45" s="132"/>
      <c r="B45" s="132"/>
      <c r="C45" s="132"/>
      <c r="D45" s="132"/>
      <c r="E45" s="132"/>
      <c r="F45" s="132"/>
    </row>
    <row r="46" spans="1:12" x14ac:dyDescent="0.25">
      <c r="A46" s="158"/>
      <c r="B46" s="158"/>
      <c r="C46" s="158"/>
      <c r="D46" s="158"/>
      <c r="E46" s="158"/>
      <c r="F46" s="158"/>
      <c r="H46" s="132"/>
    </row>
    <row r="47" spans="1:12" customFormat="1" ht="14.4" x14ac:dyDescent="0.3"/>
    <row r="48" spans="1:12" customFormat="1" ht="9" customHeight="1"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24" customHeight="1" x14ac:dyDescent="0.3"/>
    <row r="56" customFormat="1" ht="14.4" x14ac:dyDescent="0.3"/>
    <row r="57" customFormat="1" ht="14.4" x14ac:dyDescent="0.3"/>
    <row r="58" customFormat="1" ht="14.4" x14ac:dyDescent="0.3"/>
    <row r="59" customFormat="1" ht="25.5" customHeight="1" x14ac:dyDescent="0.3"/>
    <row r="60" customFormat="1" ht="14.4" x14ac:dyDescent="0.3"/>
    <row r="61" customFormat="1" ht="14.4" x14ac:dyDescent="0.3"/>
    <row r="62" customFormat="1" ht="14.4" x14ac:dyDescent="0.3"/>
    <row r="63" customFormat="1" ht="15.75" customHeight="1" x14ac:dyDescent="0.3"/>
    <row r="64" customFormat="1" ht="15.75" customHeight="1" x14ac:dyDescent="0.3"/>
    <row r="65" customFormat="1" ht="14.4" x14ac:dyDescent="0.3"/>
    <row r="66" customFormat="1" ht="14.4" x14ac:dyDescent="0.3"/>
    <row r="67" customFormat="1" ht="27" customHeight="1" x14ac:dyDescent="0.3"/>
    <row r="68" customFormat="1" ht="14.4" x14ac:dyDescent="0.3"/>
    <row r="69" customFormat="1" ht="14.4" x14ac:dyDescent="0.3"/>
    <row r="70" customFormat="1" ht="14.4" x14ac:dyDescent="0.3"/>
    <row r="71" customFormat="1" ht="14.4" x14ac:dyDescent="0.3"/>
    <row r="72" customFormat="1" ht="27" customHeight="1" x14ac:dyDescent="0.3"/>
    <row r="73" customFormat="1" ht="14.4" x14ac:dyDescent="0.3"/>
    <row r="74" customFormat="1" ht="14.4" x14ac:dyDescent="0.3"/>
    <row r="75" customFormat="1" ht="14.4" x14ac:dyDescent="0.3"/>
    <row r="76" customFormat="1" ht="21.75" customHeight="1" x14ac:dyDescent="0.3"/>
    <row r="77" customFormat="1" ht="14.4" x14ac:dyDescent="0.3"/>
    <row r="78" customFormat="1" ht="14.4" x14ac:dyDescent="0.3"/>
    <row r="79" customFormat="1" ht="22.5" customHeight="1" x14ac:dyDescent="0.3"/>
    <row r="80" customFormat="1" ht="14.4" x14ac:dyDescent="0.3"/>
    <row r="81" customFormat="1" ht="14.4" x14ac:dyDescent="0.3"/>
    <row r="82" customFormat="1" ht="14.4" x14ac:dyDescent="0.3"/>
    <row r="83" customFormat="1" ht="14.4" x14ac:dyDescent="0.3"/>
    <row r="84" customFormat="1" ht="14.4" x14ac:dyDescent="0.3"/>
    <row r="85" customFormat="1" ht="14.4" x14ac:dyDescent="0.3"/>
    <row r="86" customFormat="1" ht="14.4" x14ac:dyDescent="0.3"/>
    <row r="87" customFormat="1" ht="14.4" x14ac:dyDescent="0.3"/>
    <row r="88" customFormat="1" ht="14.4" x14ac:dyDescent="0.3"/>
    <row r="89" customFormat="1" ht="14.4" x14ac:dyDescent="0.3"/>
    <row r="90" customFormat="1" ht="14.4" x14ac:dyDescent="0.3"/>
    <row r="91" customFormat="1" ht="14.4" x14ac:dyDescent="0.3"/>
    <row r="92" customFormat="1" ht="14.4" x14ac:dyDescent="0.3"/>
    <row r="93" customFormat="1" ht="14.4" x14ac:dyDescent="0.3"/>
    <row r="94" customFormat="1" ht="14.4" x14ac:dyDescent="0.3"/>
    <row r="95" customFormat="1" ht="14.4" x14ac:dyDescent="0.3"/>
    <row r="96" customFormat="1" ht="14.4" x14ac:dyDescent="0.3"/>
    <row r="97" customFormat="1" ht="14.4" x14ac:dyDescent="0.3"/>
    <row r="98" customFormat="1" ht="14.4" x14ac:dyDescent="0.3"/>
    <row r="99" customFormat="1" ht="14.4" x14ac:dyDescent="0.3"/>
    <row r="100" customFormat="1" ht="14.4" x14ac:dyDescent="0.3"/>
    <row r="101" customFormat="1" ht="14.4" x14ac:dyDescent="0.3"/>
    <row r="102" customFormat="1" ht="14.4" x14ac:dyDescent="0.3"/>
    <row r="103" customFormat="1" ht="14.4" x14ac:dyDescent="0.3"/>
    <row r="104" customFormat="1" ht="14.4" x14ac:dyDescent="0.3"/>
    <row r="105" customFormat="1" ht="14.4" x14ac:dyDescent="0.3"/>
    <row r="106" customFormat="1" ht="14.4" x14ac:dyDescent="0.3"/>
    <row r="107" customFormat="1" ht="14.4" x14ac:dyDescent="0.3"/>
    <row r="108" customFormat="1" ht="14.4" x14ac:dyDescent="0.3"/>
    <row r="109" customFormat="1" ht="14.4" x14ac:dyDescent="0.3"/>
    <row r="110" customFormat="1" ht="14.4" x14ac:dyDescent="0.3"/>
    <row r="111" customFormat="1" ht="14.4" x14ac:dyDescent="0.3"/>
    <row r="112" customFormat="1" ht="14.4" x14ac:dyDescent="0.3"/>
    <row r="113" customFormat="1" ht="14.4" x14ac:dyDescent="0.3"/>
    <row r="114" customFormat="1" ht="14.4" x14ac:dyDescent="0.3"/>
    <row r="115" customFormat="1" ht="14.4" x14ac:dyDescent="0.3"/>
    <row r="116" customFormat="1" ht="14.4" x14ac:dyDescent="0.3"/>
    <row r="117" customFormat="1" ht="14.4" x14ac:dyDescent="0.3"/>
    <row r="118" customFormat="1" ht="14.4" x14ac:dyDescent="0.3"/>
    <row r="119" customFormat="1" ht="14.4" x14ac:dyDescent="0.3"/>
    <row r="120" customFormat="1" ht="14.4" x14ac:dyDescent="0.3"/>
    <row r="121" customFormat="1" ht="14.4" x14ac:dyDescent="0.3"/>
    <row r="122" customFormat="1" ht="14.4" x14ac:dyDescent="0.3"/>
    <row r="123" customFormat="1" ht="14.4" x14ac:dyDescent="0.3"/>
    <row r="124" customFormat="1" ht="14.4" x14ac:dyDescent="0.3"/>
    <row r="125" customFormat="1" ht="14.4" x14ac:dyDescent="0.3"/>
  </sheetData>
  <sheetProtection algorithmName="SHA-512" hashValue="/0vPnEXoh6kWfHy44hSr2zddmFCGCJ3sgY/pxgQudVPq1+n/PmYz7OQbWA+It6iJb2N+LUQ282AU/f/dwsmDAA==" saltValue="8NvgB6qxD6kfylkxAppzlg==" spinCount="100000" sheet="1" objects="1" scenarios="1" formatColumns="0" formatRows="0"/>
  <mergeCells count="7">
    <mergeCell ref="K31:K32"/>
    <mergeCell ref="A42:J42"/>
    <mergeCell ref="A1:E1"/>
    <mergeCell ref="A2:E2"/>
    <mergeCell ref="A39:J39"/>
    <mergeCell ref="A31:A32"/>
    <mergeCell ref="A41:J41"/>
  </mergeCells>
  <phoneticPr fontId="54" type="noConversion"/>
  <conditionalFormatting sqref="B34:J35">
    <cfRule type="expression" dxfId="53" priority="15" stopIfTrue="1">
      <formula>LEN(TRIM(B34))=0</formula>
    </cfRule>
  </conditionalFormatting>
  <conditionalFormatting sqref="B37:J37">
    <cfRule type="expression" dxfId="52" priority="12" stopIfTrue="1">
      <formula>LEN(TRIM(B37))=0</formula>
    </cfRule>
  </conditionalFormatting>
  <conditionalFormatting sqref="K39">
    <cfRule type="expression" dxfId="51" priority="1" stopIfTrue="1">
      <formula>LEN(TRIM(K39))=0</formula>
    </cfRule>
  </conditionalFormatting>
  <dataValidations count="4">
    <dataValidation type="whole" allowBlank="1" showInputMessage="1" showErrorMessage="1" errorTitle="Eingabefehler" error="&quot;Teilmenge Primärfälle - nichtkleinzellige Tumoren&quot; kann nicht größer sein als &quot;Primärfälle (ICD-10 C34-alle Histologien)&quot;." sqref="C37:J37" xr:uid="{A6CE6FEB-2AE8-4900-B794-6DF726D2A525}">
      <formula1>0</formula1>
      <formula2>C33</formula2>
    </dataValidation>
    <dataValidation type="whole" showInputMessage="1" showErrorMessage="1" errorTitle="Eingabefehler" error="&quot;Teilmenge Primärfälle - nichtkleinzellige Tumoren&quot; kann nicht größer sein als &quot;Primärfälle (ICD-10 C34-alle Histologien)&quot;." sqref="B37" xr:uid="{77C3A9CD-9CA4-4AA2-9D4C-8729E8F7FD1D}">
      <formula1>0</formula1>
      <formula2>B33</formula2>
    </dataValidation>
    <dataValidation type="whole" allowBlank="1" showInputMessage="1" showErrorMessage="1" errorTitle="Eingabefehler" error="Ganze Zahl zwischen 0 und 5000 eingeben." sqref="B38:J38 B34:C36 D34:J35" xr:uid="{8A1E88DC-0C00-4BFD-8781-A145E0A40BA9}">
      <formula1>0</formula1>
      <formula2>5000</formula2>
    </dataValidation>
    <dataValidation type="whole" allowBlank="1" showErrorMessage="1" errorTitle="Eingabefehler" error="Ganze Zahl zwischen 0 und 5000 eingeben." sqref="K39" xr:uid="{0D267C89-F033-48F4-98A0-F98FA762F824}">
      <formula1>0</formula1>
      <formula2>5000</formula2>
    </dataValidation>
  </dataValidations>
  <hyperlinks>
    <hyperlink ref="A2" location="Inhaltsverzeichnis!A1" display="zurück zum Inhaltsverzeichnis" xr:uid="{B696BEA9-D08E-4112-B6AB-82F405C7A2D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C8BA1-40F2-4ABE-B365-A8D9ACF51578}">
  <sheetPr>
    <pageSetUpPr fitToPage="1"/>
  </sheetPr>
  <dimension ref="A1:S128"/>
  <sheetViews>
    <sheetView showGridLines="0" showRuler="0" zoomScaleNormal="100" zoomScaleSheetLayoutView="100" workbookViewId="0">
      <pane ySplit="6" topLeftCell="A7" activePane="bottomLeft" state="frozen"/>
      <selection pane="bottomLeft" activeCell="Q7" sqref="Q7:Q9"/>
    </sheetView>
  </sheetViews>
  <sheetFormatPr baseColWidth="10" defaultColWidth="11.44140625" defaultRowHeight="13.8" x14ac:dyDescent="0.25"/>
  <cols>
    <col min="1" max="1" width="6.44140625" style="305" customWidth="1"/>
    <col min="2" max="2" width="5.109375" style="305" customWidth="1"/>
    <col min="3" max="3" width="22" style="305" customWidth="1"/>
    <col min="4" max="4" width="12.88671875" style="305" customWidth="1"/>
    <col min="5" max="5" width="11.88671875" style="305" customWidth="1"/>
    <col min="6" max="6" width="13.33203125" style="305" customWidth="1"/>
    <col min="7" max="7" width="11.5546875" style="305" customWidth="1"/>
    <col min="8" max="8" width="13.5546875" style="305" customWidth="1"/>
    <col min="9" max="9" width="9.5546875" style="305" customWidth="1"/>
    <col min="10" max="10" width="6" style="305" customWidth="1"/>
    <col min="11" max="11" width="4" style="389" customWidth="1"/>
    <col min="12" max="12" width="4.6640625" style="389" customWidth="1"/>
    <col min="13" max="13" width="5.5546875" style="305" customWidth="1"/>
    <col min="14" max="14" width="6.33203125" style="305" customWidth="1"/>
    <col min="15" max="15" width="9.33203125" style="417" customWidth="1"/>
    <col min="16" max="16" width="8.5546875" style="305" customWidth="1"/>
    <col min="17" max="18" width="76.109375" style="305" customWidth="1"/>
    <col min="19" max="19" width="9.109375" style="305" hidden="1" customWidth="1"/>
    <col min="20" max="256" width="9.109375" style="305" customWidth="1"/>
    <col min="257" max="16384" width="11.44140625" style="305"/>
  </cols>
  <sheetData>
    <row r="1" spans="1:18" s="136" customFormat="1" ht="26.4" customHeight="1" x14ac:dyDescent="0.3">
      <c r="B1" s="723" t="s">
        <v>2529</v>
      </c>
      <c r="C1" s="723"/>
      <c r="D1" s="723"/>
      <c r="E1" s="723"/>
      <c r="F1" s="723"/>
      <c r="G1" s="293"/>
      <c r="H1" s="294"/>
      <c r="I1"/>
    </row>
    <row r="2" spans="1:18" s="290" customFormat="1" ht="20.25" customHeight="1" x14ac:dyDescent="0.3">
      <c r="A2" s="287"/>
      <c r="B2" s="771" t="s">
        <v>1328</v>
      </c>
      <c r="C2" s="771"/>
      <c r="D2" s="771"/>
      <c r="E2" s="288"/>
      <c r="F2" s="288"/>
      <c r="G2" s="288"/>
      <c r="H2" s="143"/>
      <c r="I2" s="143"/>
      <c r="J2" s="143"/>
      <c r="K2" s="289"/>
    </row>
    <row r="3" spans="1:18" ht="9.9" customHeight="1" x14ac:dyDescent="0.25">
      <c r="O3" s="305"/>
    </row>
    <row r="4" spans="1:18" ht="9.75" customHeight="1" thickBot="1" x14ac:dyDescent="0.3">
      <c r="A4" s="271"/>
      <c r="B4" s="271"/>
      <c r="C4" s="271"/>
      <c r="D4" s="271"/>
      <c r="E4" s="271"/>
      <c r="F4" s="271"/>
      <c r="G4" s="271"/>
      <c r="H4" s="271"/>
      <c r="I4" s="271"/>
      <c r="J4" s="271"/>
      <c r="K4" s="271"/>
      <c r="L4" s="271"/>
      <c r="M4" s="271"/>
      <c r="N4" s="271"/>
      <c r="O4" s="271"/>
      <c r="P4" s="271"/>
    </row>
    <row r="5" spans="1:18" s="138" customFormat="1" ht="15" customHeight="1" thickBot="1" x14ac:dyDescent="0.35">
      <c r="A5" s="1243" t="s">
        <v>2377</v>
      </c>
      <c r="B5" s="1243" t="s">
        <v>2378</v>
      </c>
      <c r="C5" s="1243" t="s">
        <v>2379</v>
      </c>
      <c r="D5" s="1239" t="s">
        <v>2380</v>
      </c>
      <c r="E5" s="1246"/>
      <c r="F5" s="1239" t="s">
        <v>2381</v>
      </c>
      <c r="G5" s="1246"/>
      <c r="H5" s="1249" t="s">
        <v>2382</v>
      </c>
      <c r="I5" s="1250"/>
      <c r="J5" s="1252" t="s">
        <v>2383</v>
      </c>
      <c r="K5" s="1254" t="s">
        <v>2384</v>
      </c>
      <c r="L5" s="1254"/>
      <c r="M5" s="1252" t="s">
        <v>2383</v>
      </c>
      <c r="N5" s="1239" t="s">
        <v>2385</v>
      </c>
      <c r="O5" s="1240"/>
      <c r="P5" s="1243" t="s">
        <v>2386</v>
      </c>
      <c r="Q5" s="1234" t="s">
        <v>2387</v>
      </c>
      <c r="R5" s="1235"/>
    </row>
    <row r="6" spans="1:18" s="138" customFormat="1" ht="22.5" customHeight="1" thickBot="1" x14ac:dyDescent="0.35">
      <c r="A6" s="1245"/>
      <c r="B6" s="1245"/>
      <c r="C6" s="1245"/>
      <c r="D6" s="1247"/>
      <c r="E6" s="1248"/>
      <c r="F6" s="1247"/>
      <c r="G6" s="1248"/>
      <c r="H6" s="1251"/>
      <c r="I6" s="1250"/>
      <c r="J6" s="1253"/>
      <c r="K6" s="1254"/>
      <c r="L6" s="1254"/>
      <c r="M6" s="1253"/>
      <c r="N6" s="1241"/>
      <c r="O6" s="1242"/>
      <c r="P6" s="1244"/>
      <c r="Q6" s="390" t="s">
        <v>2388</v>
      </c>
      <c r="R6" s="390" t="s">
        <v>2389</v>
      </c>
    </row>
    <row r="7" spans="1:18" ht="27.75" customHeight="1" thickBot="1" x14ac:dyDescent="0.3">
      <c r="A7" s="1159" t="s">
        <v>2390</v>
      </c>
      <c r="B7" s="1170" t="s">
        <v>2391</v>
      </c>
      <c r="C7" s="1165" t="s">
        <v>2392</v>
      </c>
      <c r="D7" s="1142" t="s">
        <v>2393</v>
      </c>
      <c r="E7" s="1143"/>
      <c r="F7" s="1142" t="s">
        <v>2392</v>
      </c>
      <c r="G7" s="1143"/>
      <c r="H7" s="1142" t="s">
        <v>1599</v>
      </c>
      <c r="I7" s="1143"/>
      <c r="J7" s="1148"/>
      <c r="K7" s="1151" t="s">
        <v>1121</v>
      </c>
      <c r="L7" s="1152"/>
      <c r="M7" s="1148"/>
      <c r="N7" s="1233" t="s">
        <v>2394</v>
      </c>
      <c r="O7" s="1184">
        <v>0</v>
      </c>
      <c r="P7" s="1187" t="s">
        <v>2524</v>
      </c>
      <c r="Q7" s="1213"/>
      <c r="R7" s="1125"/>
    </row>
    <row r="8" spans="1:18" ht="27.75" customHeight="1" thickBot="1" x14ac:dyDescent="0.3">
      <c r="A8" s="1160"/>
      <c r="B8" s="1163"/>
      <c r="C8" s="1166"/>
      <c r="D8" s="1144"/>
      <c r="E8" s="1145"/>
      <c r="F8" s="1144"/>
      <c r="G8" s="1145"/>
      <c r="H8" s="1144"/>
      <c r="I8" s="1145"/>
      <c r="J8" s="1149"/>
      <c r="K8" s="1153"/>
      <c r="L8" s="1154"/>
      <c r="M8" s="1149"/>
      <c r="N8" s="1233"/>
      <c r="O8" s="1220"/>
      <c r="P8" s="1188"/>
      <c r="Q8" s="1158"/>
      <c r="R8" s="1158"/>
    </row>
    <row r="9" spans="1:18" ht="27.75" customHeight="1" thickBot="1" x14ac:dyDescent="0.3">
      <c r="A9" s="1161"/>
      <c r="B9" s="1164"/>
      <c r="C9" s="1167"/>
      <c r="D9" s="1146"/>
      <c r="E9" s="1147"/>
      <c r="F9" s="1146"/>
      <c r="G9" s="1147"/>
      <c r="H9" s="1146"/>
      <c r="I9" s="1147"/>
      <c r="J9" s="1150"/>
      <c r="K9" s="1155"/>
      <c r="L9" s="1156"/>
      <c r="M9" s="1150"/>
      <c r="N9" s="1233"/>
      <c r="O9" s="1221"/>
      <c r="P9" s="1189"/>
      <c r="Q9" s="1158"/>
      <c r="R9" s="1158"/>
    </row>
    <row r="10" spans="1:18" ht="27.75" customHeight="1" thickBot="1" x14ac:dyDescent="0.3">
      <c r="A10" s="1159" t="s">
        <v>2395</v>
      </c>
      <c r="B10" s="1170"/>
      <c r="C10" s="1165" t="s">
        <v>3179</v>
      </c>
      <c r="D10" s="1231" t="s">
        <v>1599</v>
      </c>
      <c r="E10" s="1143"/>
      <c r="F10" s="1142" t="s">
        <v>3995</v>
      </c>
      <c r="G10" s="1143"/>
      <c r="H10" s="1231" t="s">
        <v>1599</v>
      </c>
      <c r="I10" s="1143"/>
      <c r="J10" s="1148"/>
      <c r="K10" s="1151" t="s">
        <v>2396</v>
      </c>
      <c r="L10" s="1152"/>
      <c r="M10" s="1148"/>
      <c r="N10" s="1233" t="s">
        <v>2394</v>
      </c>
      <c r="O10" s="1236"/>
      <c r="P10" s="1187" t="s">
        <v>2524</v>
      </c>
      <c r="Q10" s="1213"/>
      <c r="R10" s="1125"/>
    </row>
    <row r="11" spans="1:18" ht="27.75" customHeight="1" thickBot="1" x14ac:dyDescent="0.3">
      <c r="A11" s="1160"/>
      <c r="B11" s="1163"/>
      <c r="C11" s="1166"/>
      <c r="D11" s="1144"/>
      <c r="E11" s="1145"/>
      <c r="F11" s="1144"/>
      <c r="G11" s="1145"/>
      <c r="H11" s="1144"/>
      <c r="I11" s="1145"/>
      <c r="J11" s="1149"/>
      <c r="K11" s="1153"/>
      <c r="L11" s="1154"/>
      <c r="M11" s="1149"/>
      <c r="N11" s="1233"/>
      <c r="O11" s="1237"/>
      <c r="P11" s="1188"/>
      <c r="Q11" s="1158"/>
      <c r="R11" s="1158"/>
    </row>
    <row r="12" spans="1:18" ht="27.75" customHeight="1" thickBot="1" x14ac:dyDescent="0.3">
      <c r="A12" s="1161"/>
      <c r="B12" s="1164"/>
      <c r="C12" s="1167"/>
      <c r="D12" s="1146"/>
      <c r="E12" s="1147"/>
      <c r="F12" s="1146"/>
      <c r="G12" s="1147"/>
      <c r="H12" s="1146"/>
      <c r="I12" s="1147"/>
      <c r="J12" s="1150"/>
      <c r="K12" s="1155"/>
      <c r="L12" s="1156"/>
      <c r="M12" s="1150"/>
      <c r="N12" s="1233"/>
      <c r="O12" s="1238"/>
      <c r="P12" s="1189"/>
      <c r="Q12" s="1158"/>
      <c r="R12" s="1158"/>
    </row>
    <row r="13" spans="1:18" ht="27" customHeight="1" thickBot="1" x14ac:dyDescent="0.3">
      <c r="A13" s="1159" t="s">
        <v>2397</v>
      </c>
      <c r="B13" s="1170" t="s">
        <v>3180</v>
      </c>
      <c r="C13" s="1165" t="s">
        <v>2398</v>
      </c>
      <c r="D13" s="1142" t="s">
        <v>2399</v>
      </c>
      <c r="E13" s="1143"/>
      <c r="F13" s="1142" t="s">
        <v>2400</v>
      </c>
      <c r="G13" s="1143"/>
      <c r="H13" s="1142" t="s">
        <v>2401</v>
      </c>
      <c r="I13" s="1143"/>
      <c r="J13" s="1148"/>
      <c r="K13" s="1232" t="s">
        <v>1122</v>
      </c>
      <c r="L13" s="1152"/>
      <c r="M13" s="1148"/>
      <c r="N13" s="391" t="s">
        <v>2381</v>
      </c>
      <c r="O13" s="392"/>
      <c r="P13" s="1168" t="s">
        <v>2524</v>
      </c>
      <c r="Q13" s="1173"/>
      <c r="R13" s="1173"/>
    </row>
    <row r="14" spans="1:18" ht="27" customHeight="1" thickBot="1" x14ac:dyDescent="0.3">
      <c r="A14" s="1160"/>
      <c r="B14" s="1163"/>
      <c r="C14" s="1166"/>
      <c r="D14" s="1144"/>
      <c r="E14" s="1145"/>
      <c r="F14" s="1144"/>
      <c r="G14" s="1145"/>
      <c r="H14" s="1144"/>
      <c r="I14" s="1145"/>
      <c r="J14" s="1149"/>
      <c r="K14" s="1153"/>
      <c r="L14" s="1154"/>
      <c r="M14" s="1149"/>
      <c r="N14" s="391" t="s">
        <v>2402</v>
      </c>
      <c r="O14" s="393">
        <v>0</v>
      </c>
      <c r="P14" s="1168"/>
      <c r="Q14" s="1158"/>
      <c r="R14" s="1158"/>
    </row>
    <row r="15" spans="1:18" ht="27" customHeight="1" thickBot="1" x14ac:dyDescent="0.3">
      <c r="A15" s="1161"/>
      <c r="B15" s="1164"/>
      <c r="C15" s="1167"/>
      <c r="D15" s="1146"/>
      <c r="E15" s="1147"/>
      <c r="F15" s="1146"/>
      <c r="G15" s="1147"/>
      <c r="H15" s="1146"/>
      <c r="I15" s="1147"/>
      <c r="J15" s="1150"/>
      <c r="K15" s="1155"/>
      <c r="L15" s="1156"/>
      <c r="M15" s="1150"/>
      <c r="N15" s="391" t="s">
        <v>2403</v>
      </c>
      <c r="O15" s="394" t="str">
        <f>IF(O13="","n.d.",IF(O14="","n.d.",IF(O14=0,"",O13 /O14)))</f>
        <v>n.d.</v>
      </c>
      <c r="P15" s="1168"/>
      <c r="Q15" s="1158"/>
      <c r="R15" s="1158"/>
    </row>
    <row r="16" spans="1:18" ht="27.75" customHeight="1" thickBot="1" x14ac:dyDescent="0.3">
      <c r="A16" s="1159" t="s">
        <v>2404</v>
      </c>
      <c r="B16" s="1170" t="s">
        <v>3180</v>
      </c>
      <c r="C16" s="1165" t="s">
        <v>2405</v>
      </c>
      <c r="D16" s="1142" t="s">
        <v>2406</v>
      </c>
      <c r="E16" s="1143"/>
      <c r="F16" s="1142" t="s">
        <v>2407</v>
      </c>
      <c r="G16" s="1143"/>
      <c r="H16" s="1142" t="s">
        <v>3996</v>
      </c>
      <c r="I16" s="1143"/>
      <c r="J16" s="1148"/>
      <c r="K16" s="1232" t="s">
        <v>1123</v>
      </c>
      <c r="L16" s="1152"/>
      <c r="M16" s="1148"/>
      <c r="N16" s="391" t="s">
        <v>2381</v>
      </c>
      <c r="O16" s="392"/>
      <c r="P16" s="1168" t="s">
        <v>2524</v>
      </c>
      <c r="Q16" s="1173"/>
      <c r="R16" s="1173"/>
    </row>
    <row r="17" spans="1:19" ht="27.75" customHeight="1" thickBot="1" x14ac:dyDescent="0.3">
      <c r="A17" s="1160"/>
      <c r="B17" s="1163"/>
      <c r="C17" s="1166"/>
      <c r="D17" s="1144"/>
      <c r="E17" s="1145"/>
      <c r="F17" s="1144"/>
      <c r="G17" s="1145"/>
      <c r="H17" s="1144"/>
      <c r="I17" s="1145"/>
      <c r="J17" s="1149"/>
      <c r="K17" s="1153"/>
      <c r="L17" s="1154"/>
      <c r="M17" s="1149"/>
      <c r="N17" s="391" t="s">
        <v>2402</v>
      </c>
      <c r="O17" s="393">
        <v>0</v>
      </c>
      <c r="P17" s="1168"/>
      <c r="Q17" s="1158"/>
      <c r="R17" s="1191"/>
    </row>
    <row r="18" spans="1:19" ht="27.75" customHeight="1" thickBot="1" x14ac:dyDescent="0.3">
      <c r="A18" s="1161"/>
      <c r="B18" s="1164"/>
      <c r="C18" s="1167"/>
      <c r="D18" s="1146"/>
      <c r="E18" s="1147"/>
      <c r="F18" s="1146"/>
      <c r="G18" s="1147"/>
      <c r="H18" s="1146"/>
      <c r="I18" s="1147"/>
      <c r="J18" s="1150"/>
      <c r="K18" s="1155"/>
      <c r="L18" s="1156"/>
      <c r="M18" s="1150"/>
      <c r="N18" s="391" t="s">
        <v>2403</v>
      </c>
      <c r="O18" s="394" t="str">
        <f>IF(O16="","n.d.",IF(O17="","n.d.",IF(O17=0,"",O16 /O17)))</f>
        <v>n.d.</v>
      </c>
      <c r="P18" s="1168"/>
      <c r="Q18" s="1158"/>
      <c r="R18" s="1192"/>
    </row>
    <row r="19" spans="1:19" ht="27" customHeight="1" thickBot="1" x14ac:dyDescent="0.3">
      <c r="A19" s="1159">
        <v>3</v>
      </c>
      <c r="B19" s="1170" t="s">
        <v>3181</v>
      </c>
      <c r="C19" s="1165" t="s">
        <v>2408</v>
      </c>
      <c r="D19" s="1142" t="s">
        <v>2409</v>
      </c>
      <c r="E19" s="1143"/>
      <c r="F19" s="1142" t="s">
        <v>2410</v>
      </c>
      <c r="G19" s="1143"/>
      <c r="H19" s="1195" t="s">
        <v>2411</v>
      </c>
      <c r="I19" s="1196"/>
      <c r="J19" s="1148"/>
      <c r="K19" s="1151" t="s">
        <v>1123</v>
      </c>
      <c r="L19" s="1152"/>
      <c r="M19" s="1148"/>
      <c r="N19" s="395" t="s">
        <v>2381</v>
      </c>
      <c r="O19" s="392"/>
      <c r="P19" s="1168" t="s">
        <v>2524</v>
      </c>
      <c r="Q19" s="1173"/>
      <c r="R19" s="1173"/>
    </row>
    <row r="20" spans="1:19" ht="27" customHeight="1" thickBot="1" x14ac:dyDescent="0.3">
      <c r="A20" s="1160"/>
      <c r="B20" s="1163"/>
      <c r="C20" s="1166"/>
      <c r="D20" s="1144"/>
      <c r="E20" s="1145"/>
      <c r="F20" s="1144"/>
      <c r="G20" s="1145"/>
      <c r="H20" s="1197"/>
      <c r="I20" s="1198"/>
      <c r="J20" s="1149"/>
      <c r="K20" s="1153"/>
      <c r="L20" s="1154"/>
      <c r="M20" s="1149"/>
      <c r="N20" s="391" t="s">
        <v>2402</v>
      </c>
      <c r="O20" s="393">
        <v>0</v>
      </c>
      <c r="P20" s="1168"/>
      <c r="Q20" s="1158"/>
      <c r="R20" s="1191"/>
    </row>
    <row r="21" spans="1:19" ht="27" customHeight="1" thickBot="1" x14ac:dyDescent="0.3">
      <c r="A21" s="1161"/>
      <c r="B21" s="1164"/>
      <c r="C21" s="1167"/>
      <c r="D21" s="1146"/>
      <c r="E21" s="1147"/>
      <c r="F21" s="1146"/>
      <c r="G21" s="1147"/>
      <c r="H21" s="1199"/>
      <c r="I21" s="1200"/>
      <c r="J21" s="1150"/>
      <c r="K21" s="1155"/>
      <c r="L21" s="1156"/>
      <c r="M21" s="1150"/>
      <c r="N21" s="391" t="s">
        <v>2403</v>
      </c>
      <c r="O21" s="394" t="str">
        <f>IF(O19="","n.d.",IF(O20="","n.d.",IF(O20=0,"",O19 /O20)))</f>
        <v>n.d.</v>
      </c>
      <c r="P21" s="1168"/>
      <c r="Q21" s="1158"/>
      <c r="R21" s="1192"/>
    </row>
    <row r="22" spans="1:19" ht="27" customHeight="1" thickBot="1" x14ac:dyDescent="0.3">
      <c r="A22" s="1159">
        <v>4</v>
      </c>
      <c r="B22" s="1170"/>
      <c r="C22" s="1165" t="s">
        <v>2412</v>
      </c>
      <c r="D22" s="1142" t="s">
        <v>2413</v>
      </c>
      <c r="E22" s="1143"/>
      <c r="F22" s="1142" t="s">
        <v>2414</v>
      </c>
      <c r="G22" s="1143"/>
      <c r="H22" s="1142" t="s">
        <v>2415</v>
      </c>
      <c r="I22" s="1143"/>
      <c r="J22" s="1148"/>
      <c r="K22" s="1151" t="s">
        <v>2396</v>
      </c>
      <c r="L22" s="1152"/>
      <c r="M22" s="1148"/>
      <c r="N22" s="432" t="s">
        <v>2381</v>
      </c>
      <c r="O22" s="399"/>
      <c r="P22" s="1157" t="s">
        <v>2524</v>
      </c>
      <c r="Q22" s="1125"/>
      <c r="R22" s="1125"/>
    </row>
    <row r="23" spans="1:19" ht="27" customHeight="1" thickBot="1" x14ac:dyDescent="0.3">
      <c r="A23" s="1160"/>
      <c r="B23" s="1163"/>
      <c r="C23" s="1166"/>
      <c r="D23" s="1144"/>
      <c r="E23" s="1145"/>
      <c r="F23" s="1144"/>
      <c r="G23" s="1145"/>
      <c r="H23" s="1144"/>
      <c r="I23" s="1145"/>
      <c r="J23" s="1149"/>
      <c r="K23" s="1153"/>
      <c r="L23" s="1154"/>
      <c r="M23" s="1149"/>
      <c r="N23" s="398" t="s">
        <v>2402</v>
      </c>
      <c r="O23" s="399"/>
      <c r="P23" s="1157"/>
      <c r="Q23" s="1158"/>
      <c r="R23" s="1126"/>
      <c r="S23" s="305">
        <v>0</v>
      </c>
    </row>
    <row r="24" spans="1:19" ht="27" customHeight="1" thickBot="1" x14ac:dyDescent="0.3">
      <c r="A24" s="1161"/>
      <c r="B24" s="1164"/>
      <c r="C24" s="1167"/>
      <c r="D24" s="1146"/>
      <c r="E24" s="1147"/>
      <c r="F24" s="1146"/>
      <c r="G24" s="1147"/>
      <c r="H24" s="1146"/>
      <c r="I24" s="1147"/>
      <c r="J24" s="1150"/>
      <c r="K24" s="1155"/>
      <c r="L24" s="1156"/>
      <c r="M24" s="1150"/>
      <c r="N24" s="398" t="s">
        <v>2403</v>
      </c>
      <c r="O24" s="401" t="str">
        <f>IF(O22="","n.d.",IF(O23="","n.d.",IF(O23=0,"",O22/O23)))</f>
        <v>n.d.</v>
      </c>
      <c r="P24" s="1157"/>
      <c r="Q24" s="1158"/>
      <c r="R24" s="1127"/>
    </row>
    <row r="25" spans="1:19" ht="27" customHeight="1" thickBot="1" x14ac:dyDescent="0.3">
      <c r="A25" s="1159">
        <v>5</v>
      </c>
      <c r="B25" s="1170"/>
      <c r="C25" s="1165" t="s">
        <v>2416</v>
      </c>
      <c r="D25" s="1142" t="s">
        <v>2417</v>
      </c>
      <c r="E25" s="1143"/>
      <c r="F25" s="1142" t="s">
        <v>2418</v>
      </c>
      <c r="G25" s="1143"/>
      <c r="H25" s="1142" t="s">
        <v>2419</v>
      </c>
      <c r="I25" s="1143"/>
      <c r="J25" s="1148"/>
      <c r="K25" s="1151" t="s">
        <v>2420</v>
      </c>
      <c r="L25" s="1152"/>
      <c r="M25" s="1148"/>
      <c r="N25" s="432" t="s">
        <v>2381</v>
      </c>
      <c r="O25" s="399"/>
      <c r="P25" s="1157" t="s">
        <v>2524</v>
      </c>
      <c r="Q25" s="1125"/>
      <c r="R25" s="1125"/>
    </row>
    <row r="26" spans="1:19" ht="27" customHeight="1" thickBot="1" x14ac:dyDescent="0.3">
      <c r="A26" s="1160"/>
      <c r="B26" s="1163"/>
      <c r="C26" s="1166"/>
      <c r="D26" s="1144"/>
      <c r="E26" s="1145"/>
      <c r="F26" s="1144"/>
      <c r="G26" s="1145"/>
      <c r="H26" s="1144"/>
      <c r="I26" s="1145"/>
      <c r="J26" s="1149"/>
      <c r="K26" s="1153"/>
      <c r="L26" s="1154"/>
      <c r="M26" s="1149"/>
      <c r="N26" s="398" t="s">
        <v>2402</v>
      </c>
      <c r="O26" s="433">
        <f>IF(OR(O7=0,O10=""),0,O7+O10)</f>
        <v>0</v>
      </c>
      <c r="P26" s="1157"/>
      <c r="Q26" s="1158"/>
      <c r="R26" s="1126"/>
    </row>
    <row r="27" spans="1:19" ht="27" customHeight="1" thickBot="1" x14ac:dyDescent="0.3">
      <c r="A27" s="1161"/>
      <c r="B27" s="1164"/>
      <c r="C27" s="1167"/>
      <c r="D27" s="1146"/>
      <c r="E27" s="1147"/>
      <c r="F27" s="1146"/>
      <c r="G27" s="1147"/>
      <c r="H27" s="1146"/>
      <c r="I27" s="1147"/>
      <c r="J27" s="1150"/>
      <c r="K27" s="1155"/>
      <c r="L27" s="1156"/>
      <c r="M27" s="1150"/>
      <c r="N27" s="398" t="s">
        <v>2403</v>
      </c>
      <c r="O27" s="401" t="str">
        <f>IF(O25="","n.d.",IF(O26="","n.d.",IF(O26=0,"",O25 /O26)))</f>
        <v>n.d.</v>
      </c>
      <c r="P27" s="1157"/>
      <c r="Q27" s="1158"/>
      <c r="R27" s="1127"/>
    </row>
    <row r="28" spans="1:19" ht="27.75" customHeight="1" thickBot="1" x14ac:dyDescent="0.3">
      <c r="A28" s="1159">
        <v>6</v>
      </c>
      <c r="B28" s="1170"/>
      <c r="C28" s="1165" t="s">
        <v>650</v>
      </c>
      <c r="D28" s="1142" t="s">
        <v>2421</v>
      </c>
      <c r="E28" s="1143"/>
      <c r="F28" s="1142" t="s">
        <v>2422</v>
      </c>
      <c r="G28" s="1143"/>
      <c r="H28" s="1142" t="s">
        <v>2419</v>
      </c>
      <c r="I28" s="1143"/>
      <c r="J28" s="1148" t="s">
        <v>1124</v>
      </c>
      <c r="K28" s="1151" t="s">
        <v>2396</v>
      </c>
      <c r="L28" s="1152"/>
      <c r="M28" s="1148" t="s">
        <v>2423</v>
      </c>
      <c r="N28" s="391" t="s">
        <v>2381</v>
      </c>
      <c r="O28" s="392"/>
      <c r="P28" s="1168" t="s">
        <v>2524</v>
      </c>
      <c r="Q28" s="1173"/>
      <c r="R28" s="1173"/>
    </row>
    <row r="29" spans="1:19" ht="27.75" customHeight="1" thickBot="1" x14ac:dyDescent="0.3">
      <c r="A29" s="1160"/>
      <c r="B29" s="1163"/>
      <c r="C29" s="1166"/>
      <c r="D29" s="1144"/>
      <c r="E29" s="1145"/>
      <c r="F29" s="1144"/>
      <c r="G29" s="1145"/>
      <c r="H29" s="1144"/>
      <c r="I29" s="1145"/>
      <c r="J29" s="1149"/>
      <c r="K29" s="1153"/>
      <c r="L29" s="1154"/>
      <c r="M29" s="1149"/>
      <c r="N29" s="391" t="s">
        <v>2402</v>
      </c>
      <c r="O29" s="396">
        <f>IF(OR(O7=0,O10=""),0,O7+O10)</f>
        <v>0</v>
      </c>
      <c r="P29" s="1168"/>
      <c r="Q29" s="1158"/>
      <c r="R29" s="1158"/>
    </row>
    <row r="30" spans="1:19" ht="27.75" customHeight="1" thickBot="1" x14ac:dyDescent="0.3">
      <c r="A30" s="1161"/>
      <c r="B30" s="1164"/>
      <c r="C30" s="1167"/>
      <c r="D30" s="1146"/>
      <c r="E30" s="1147"/>
      <c r="F30" s="1146"/>
      <c r="G30" s="1147"/>
      <c r="H30" s="1146"/>
      <c r="I30" s="1147"/>
      <c r="J30" s="1150"/>
      <c r="K30" s="1155"/>
      <c r="L30" s="1156"/>
      <c r="M30" s="1150"/>
      <c r="N30" s="391" t="s">
        <v>2403</v>
      </c>
      <c r="O30" s="394" t="str">
        <f>IF(O28="","n.d.",IF(O29="","n.d.",IF(O29=0,"",O28 /O29)))</f>
        <v>n.d.</v>
      </c>
      <c r="P30" s="1168"/>
      <c r="Q30" s="1158"/>
      <c r="R30" s="1158"/>
    </row>
    <row r="31" spans="1:19" ht="27.75" customHeight="1" thickBot="1" x14ac:dyDescent="0.3">
      <c r="A31" s="1159">
        <v>7</v>
      </c>
      <c r="B31" s="1170" t="s">
        <v>3182</v>
      </c>
      <c r="C31" s="1165" t="s">
        <v>2424</v>
      </c>
      <c r="D31" s="1142" t="s">
        <v>2425</v>
      </c>
      <c r="E31" s="1143"/>
      <c r="F31" s="1142" t="s">
        <v>2426</v>
      </c>
      <c r="G31" s="1143"/>
      <c r="H31" s="1142" t="s">
        <v>2427</v>
      </c>
      <c r="I31" s="1143"/>
      <c r="J31" s="1148"/>
      <c r="K31" s="1151" t="s">
        <v>1125</v>
      </c>
      <c r="L31" s="1152"/>
      <c r="M31" s="1148"/>
      <c r="N31" s="395" t="s">
        <v>2381</v>
      </c>
      <c r="O31" s="393">
        <v>0</v>
      </c>
      <c r="P31" s="1168" t="s">
        <v>2524</v>
      </c>
      <c r="Q31" s="1173"/>
      <c r="R31" s="1173"/>
    </row>
    <row r="32" spans="1:19" ht="27.75" customHeight="1" thickBot="1" x14ac:dyDescent="0.3">
      <c r="A32" s="1160"/>
      <c r="B32" s="1163"/>
      <c r="C32" s="1166"/>
      <c r="D32" s="1144"/>
      <c r="E32" s="1145"/>
      <c r="F32" s="1144"/>
      <c r="G32" s="1145"/>
      <c r="H32" s="1144"/>
      <c r="I32" s="1145"/>
      <c r="J32" s="1149"/>
      <c r="K32" s="1153"/>
      <c r="L32" s="1154"/>
      <c r="M32" s="1149"/>
      <c r="N32" s="391" t="s">
        <v>2402</v>
      </c>
      <c r="O32" s="393">
        <v>0</v>
      </c>
      <c r="P32" s="1168"/>
      <c r="Q32" s="1158"/>
      <c r="R32" s="1191"/>
    </row>
    <row r="33" spans="1:19" ht="27.75" customHeight="1" thickBot="1" x14ac:dyDescent="0.3">
      <c r="A33" s="1161"/>
      <c r="B33" s="1164"/>
      <c r="C33" s="1167"/>
      <c r="D33" s="1146"/>
      <c r="E33" s="1147"/>
      <c r="F33" s="1146"/>
      <c r="G33" s="1147"/>
      <c r="H33" s="1146"/>
      <c r="I33" s="1147"/>
      <c r="J33" s="1150"/>
      <c r="K33" s="1155"/>
      <c r="L33" s="1156"/>
      <c r="M33" s="1150"/>
      <c r="N33" s="391" t="s">
        <v>2403</v>
      </c>
      <c r="O33" s="394" t="s">
        <v>3183</v>
      </c>
      <c r="P33" s="1168"/>
      <c r="Q33" s="1158"/>
      <c r="R33" s="1192"/>
    </row>
    <row r="34" spans="1:19" ht="27.75" customHeight="1" thickBot="1" x14ac:dyDescent="0.3">
      <c r="A34" s="1159" t="s">
        <v>3997</v>
      </c>
      <c r="B34" s="1170" t="s">
        <v>3184</v>
      </c>
      <c r="C34" s="1165" t="s">
        <v>2428</v>
      </c>
      <c r="D34" s="1142" t="s">
        <v>2393</v>
      </c>
      <c r="E34" s="1143"/>
      <c r="F34" s="1142" t="s">
        <v>2429</v>
      </c>
      <c r="G34" s="1143"/>
      <c r="H34" s="1142" t="s">
        <v>1599</v>
      </c>
      <c r="I34" s="1143"/>
      <c r="J34" s="1148"/>
      <c r="K34" s="1151" t="s">
        <v>1126</v>
      </c>
      <c r="L34" s="1152"/>
      <c r="M34" s="1148"/>
      <c r="N34" s="1181" t="s">
        <v>2394</v>
      </c>
      <c r="O34" s="1184">
        <v>0</v>
      </c>
      <c r="P34" s="1168" t="s">
        <v>2524</v>
      </c>
      <c r="Q34" s="1178" t="s">
        <v>3196</v>
      </c>
      <c r="R34" s="1178" t="s">
        <v>3196</v>
      </c>
    </row>
    <row r="35" spans="1:19" ht="27.75" customHeight="1" thickBot="1" x14ac:dyDescent="0.3">
      <c r="A35" s="1160"/>
      <c r="B35" s="1163"/>
      <c r="C35" s="1166"/>
      <c r="D35" s="1144"/>
      <c r="E35" s="1145"/>
      <c r="F35" s="1144"/>
      <c r="G35" s="1145"/>
      <c r="H35" s="1144"/>
      <c r="I35" s="1145"/>
      <c r="J35" s="1149"/>
      <c r="K35" s="1153"/>
      <c r="L35" s="1154"/>
      <c r="M35" s="1149"/>
      <c r="N35" s="1182"/>
      <c r="O35" s="1185"/>
      <c r="P35" s="1168"/>
      <c r="Q35" s="1179"/>
      <c r="R35" s="1179"/>
    </row>
    <row r="36" spans="1:19" ht="27.75" customHeight="1" thickBot="1" x14ac:dyDescent="0.3">
      <c r="A36" s="1161"/>
      <c r="B36" s="1164"/>
      <c r="C36" s="1167"/>
      <c r="D36" s="1146"/>
      <c r="E36" s="1147"/>
      <c r="F36" s="1146"/>
      <c r="G36" s="1147"/>
      <c r="H36" s="1146"/>
      <c r="I36" s="1147"/>
      <c r="J36" s="1150"/>
      <c r="K36" s="1155"/>
      <c r="L36" s="1156"/>
      <c r="M36" s="1150"/>
      <c r="N36" s="1183"/>
      <c r="O36" s="1186"/>
      <c r="P36" s="1168"/>
      <c r="Q36" s="1180"/>
      <c r="R36" s="1180"/>
    </row>
    <row r="37" spans="1:19" ht="27.75" customHeight="1" thickBot="1" x14ac:dyDescent="0.3">
      <c r="A37" s="1159" t="s">
        <v>3185</v>
      </c>
      <c r="B37" s="1170"/>
      <c r="C37" s="1165" t="s">
        <v>3186</v>
      </c>
      <c r="D37" s="1142" t="s">
        <v>2393</v>
      </c>
      <c r="E37" s="1143"/>
      <c r="F37" s="1142" t="s">
        <v>3187</v>
      </c>
      <c r="G37" s="1143"/>
      <c r="H37" s="1231" t="s">
        <v>1599</v>
      </c>
      <c r="I37" s="1143"/>
      <c r="J37" s="1148"/>
      <c r="K37" s="1151" t="s">
        <v>1133</v>
      </c>
      <c r="L37" s="1152"/>
      <c r="M37" s="1148"/>
      <c r="N37" s="1222" t="s">
        <v>2394</v>
      </c>
      <c r="O37" s="1225">
        <v>0</v>
      </c>
      <c r="P37" s="1157" t="s">
        <v>3188</v>
      </c>
      <c r="Q37" s="1228"/>
      <c r="R37" s="1228"/>
    </row>
    <row r="38" spans="1:19" ht="27.75" customHeight="1" thickBot="1" x14ac:dyDescent="0.3">
      <c r="A38" s="1160"/>
      <c r="B38" s="1163"/>
      <c r="C38" s="1166"/>
      <c r="D38" s="1144"/>
      <c r="E38" s="1145"/>
      <c r="F38" s="1144"/>
      <c r="G38" s="1145"/>
      <c r="H38" s="1144"/>
      <c r="I38" s="1145"/>
      <c r="J38" s="1149"/>
      <c r="K38" s="1153"/>
      <c r="L38" s="1154"/>
      <c r="M38" s="1149"/>
      <c r="N38" s="1223"/>
      <c r="O38" s="1226"/>
      <c r="P38" s="1157"/>
      <c r="Q38" s="1229"/>
      <c r="R38" s="1229"/>
    </row>
    <row r="39" spans="1:19" ht="27.75" customHeight="1" thickBot="1" x14ac:dyDescent="0.3">
      <c r="A39" s="1161"/>
      <c r="B39" s="1164"/>
      <c r="C39" s="1167"/>
      <c r="D39" s="1146"/>
      <c r="E39" s="1147"/>
      <c r="F39" s="1146"/>
      <c r="G39" s="1147"/>
      <c r="H39" s="1146"/>
      <c r="I39" s="1147"/>
      <c r="J39" s="1150"/>
      <c r="K39" s="1155"/>
      <c r="L39" s="1156"/>
      <c r="M39" s="1150"/>
      <c r="N39" s="1224"/>
      <c r="O39" s="1227"/>
      <c r="P39" s="1157"/>
      <c r="Q39" s="1230"/>
      <c r="R39" s="1230"/>
    </row>
    <row r="40" spans="1:19" ht="27.75" customHeight="1" thickBot="1" x14ac:dyDescent="0.3">
      <c r="A40" s="1159">
        <v>9</v>
      </c>
      <c r="B40" s="1170" t="s">
        <v>3189</v>
      </c>
      <c r="C40" s="1165" t="s">
        <v>2430</v>
      </c>
      <c r="D40" s="1142" t="s">
        <v>2393</v>
      </c>
      <c r="E40" s="1143"/>
      <c r="F40" s="1195" t="s">
        <v>2431</v>
      </c>
      <c r="G40" s="1196"/>
      <c r="H40" s="1142" t="s">
        <v>1599</v>
      </c>
      <c r="I40" s="1143"/>
      <c r="J40" s="1204"/>
      <c r="K40" s="1207" t="s">
        <v>1127</v>
      </c>
      <c r="L40" s="1208"/>
      <c r="M40" s="1204"/>
      <c r="N40" s="1181" t="s">
        <v>2394</v>
      </c>
      <c r="O40" s="1184">
        <v>0</v>
      </c>
      <c r="P40" s="1187" t="s">
        <v>2524</v>
      </c>
      <c r="Q40" s="1178" t="s">
        <v>3196</v>
      </c>
      <c r="R40" s="1178" t="s">
        <v>3196</v>
      </c>
    </row>
    <row r="41" spans="1:19" ht="27.75" customHeight="1" thickBot="1" x14ac:dyDescent="0.3">
      <c r="A41" s="1160"/>
      <c r="B41" s="1163"/>
      <c r="C41" s="1166"/>
      <c r="D41" s="1144"/>
      <c r="E41" s="1145"/>
      <c r="F41" s="1197"/>
      <c r="G41" s="1198"/>
      <c r="H41" s="1144"/>
      <c r="I41" s="1145"/>
      <c r="J41" s="1205"/>
      <c r="K41" s="1209"/>
      <c r="L41" s="1210"/>
      <c r="M41" s="1205"/>
      <c r="N41" s="1182"/>
      <c r="O41" s="1185"/>
      <c r="P41" s="1188"/>
      <c r="Q41" s="1190"/>
      <c r="R41" s="1179"/>
    </row>
    <row r="42" spans="1:19" ht="27.75" customHeight="1" thickBot="1" x14ac:dyDescent="0.3">
      <c r="A42" s="1161"/>
      <c r="B42" s="1164"/>
      <c r="C42" s="1167"/>
      <c r="D42" s="1146"/>
      <c r="E42" s="1147"/>
      <c r="F42" s="1199"/>
      <c r="G42" s="1200"/>
      <c r="H42" s="1146"/>
      <c r="I42" s="1147"/>
      <c r="J42" s="1206"/>
      <c r="K42" s="1211"/>
      <c r="L42" s="1212"/>
      <c r="M42" s="1206"/>
      <c r="N42" s="1183"/>
      <c r="O42" s="1186"/>
      <c r="P42" s="1189"/>
      <c r="Q42" s="1190"/>
      <c r="R42" s="1180"/>
    </row>
    <row r="43" spans="1:19" ht="27.75" customHeight="1" thickBot="1" x14ac:dyDescent="0.3">
      <c r="A43" s="1159">
        <v>10</v>
      </c>
      <c r="B43" s="1170" t="s">
        <v>2432</v>
      </c>
      <c r="C43" s="1165" t="s">
        <v>2433</v>
      </c>
      <c r="D43" s="1142" t="s">
        <v>2434</v>
      </c>
      <c r="E43" s="1143"/>
      <c r="F43" s="1142" t="s">
        <v>2435</v>
      </c>
      <c r="G43" s="1143"/>
      <c r="H43" s="1142" t="s">
        <v>2436</v>
      </c>
      <c r="I43" s="1143"/>
      <c r="J43" s="1148"/>
      <c r="K43" s="1151" t="s">
        <v>2396</v>
      </c>
      <c r="L43" s="1152"/>
      <c r="M43" s="1148"/>
      <c r="N43" s="432" t="s">
        <v>2381</v>
      </c>
      <c r="O43" s="399"/>
      <c r="P43" s="1157" t="s">
        <v>2524</v>
      </c>
      <c r="Q43" s="1125"/>
      <c r="R43" s="1125"/>
    </row>
    <row r="44" spans="1:19" ht="27.75" customHeight="1" thickBot="1" x14ac:dyDescent="0.3">
      <c r="A44" s="1160"/>
      <c r="B44" s="1163"/>
      <c r="C44" s="1166"/>
      <c r="D44" s="1144"/>
      <c r="E44" s="1145"/>
      <c r="F44" s="1144"/>
      <c r="G44" s="1145"/>
      <c r="H44" s="1144"/>
      <c r="I44" s="1145"/>
      <c r="J44" s="1149"/>
      <c r="K44" s="1153"/>
      <c r="L44" s="1154"/>
      <c r="M44" s="1149"/>
      <c r="N44" s="398" t="s">
        <v>2402</v>
      </c>
      <c r="O44" s="399"/>
      <c r="P44" s="1157"/>
      <c r="Q44" s="1158"/>
      <c r="R44" s="1126"/>
      <c r="S44" s="305">
        <v>0</v>
      </c>
    </row>
    <row r="45" spans="1:19" ht="27.75" customHeight="1" thickBot="1" x14ac:dyDescent="0.3">
      <c r="A45" s="1161"/>
      <c r="B45" s="1164"/>
      <c r="C45" s="1167"/>
      <c r="D45" s="1146"/>
      <c r="E45" s="1147"/>
      <c r="F45" s="1146"/>
      <c r="G45" s="1147"/>
      <c r="H45" s="1146"/>
      <c r="I45" s="1147"/>
      <c r="J45" s="1150"/>
      <c r="K45" s="1155"/>
      <c r="L45" s="1156"/>
      <c r="M45" s="1150"/>
      <c r="N45" s="398" t="s">
        <v>2403</v>
      </c>
      <c r="O45" s="401" t="str">
        <f>IF(O43="","n.d.",IF(O44="","n.d.",IF(O44=0,"",O43 /O44)))</f>
        <v>n.d.</v>
      </c>
      <c r="P45" s="1157"/>
      <c r="Q45" s="1158"/>
      <c r="R45" s="1127"/>
    </row>
    <row r="46" spans="1:19" ht="27.75" customHeight="1" thickBot="1" x14ac:dyDescent="0.3">
      <c r="A46" s="1159" t="s">
        <v>2437</v>
      </c>
      <c r="B46" s="1170" t="s">
        <v>2438</v>
      </c>
      <c r="C46" s="1165" t="s">
        <v>2439</v>
      </c>
      <c r="D46" s="1142" t="s">
        <v>2393</v>
      </c>
      <c r="E46" s="1214"/>
      <c r="F46" s="1195" t="s">
        <v>2440</v>
      </c>
      <c r="G46" s="1196"/>
      <c r="H46" s="1142" t="s">
        <v>1599</v>
      </c>
      <c r="I46" s="1143"/>
      <c r="J46" s="1204"/>
      <c r="K46" s="1207" t="s">
        <v>2396</v>
      </c>
      <c r="L46" s="1208"/>
      <c r="M46" s="1204"/>
      <c r="N46" s="1181" t="s">
        <v>2394</v>
      </c>
      <c r="O46" s="1184">
        <v>0</v>
      </c>
      <c r="P46" s="1187" t="s">
        <v>2524</v>
      </c>
      <c r="Q46" s="1173"/>
      <c r="R46" s="1173"/>
    </row>
    <row r="47" spans="1:19" ht="27.75" customHeight="1" thickBot="1" x14ac:dyDescent="0.3">
      <c r="A47" s="1160"/>
      <c r="B47" s="1175"/>
      <c r="C47" s="1176"/>
      <c r="D47" s="1177"/>
      <c r="E47" s="1215"/>
      <c r="F47" s="1197"/>
      <c r="G47" s="1198"/>
      <c r="H47" s="1144"/>
      <c r="I47" s="1145"/>
      <c r="J47" s="1205"/>
      <c r="K47" s="1209"/>
      <c r="L47" s="1210"/>
      <c r="M47" s="1205"/>
      <c r="N47" s="1182"/>
      <c r="O47" s="1220"/>
      <c r="P47" s="1188"/>
      <c r="Q47" s="1158"/>
      <c r="R47" s="1191"/>
    </row>
    <row r="48" spans="1:19" ht="27.75" customHeight="1" thickBot="1" x14ac:dyDescent="0.3">
      <c r="A48" s="1161"/>
      <c r="B48" s="1175"/>
      <c r="C48" s="1176"/>
      <c r="D48" s="1177"/>
      <c r="E48" s="1215"/>
      <c r="F48" s="1199"/>
      <c r="G48" s="1200"/>
      <c r="H48" s="1146"/>
      <c r="I48" s="1147"/>
      <c r="J48" s="1206"/>
      <c r="K48" s="1211"/>
      <c r="L48" s="1212"/>
      <c r="M48" s="1206"/>
      <c r="N48" s="1183"/>
      <c r="O48" s="1221"/>
      <c r="P48" s="1189"/>
      <c r="Q48" s="1158"/>
      <c r="R48" s="1192"/>
    </row>
    <row r="49" spans="1:18" ht="27.75" customHeight="1" thickBot="1" x14ac:dyDescent="0.3">
      <c r="A49" s="1216" t="s">
        <v>2441</v>
      </c>
      <c r="B49" s="1175"/>
      <c r="C49" s="1176"/>
      <c r="D49" s="1177"/>
      <c r="E49" s="1215"/>
      <c r="F49" s="1195" t="s">
        <v>2442</v>
      </c>
      <c r="G49" s="1196"/>
      <c r="H49" s="1142" t="s">
        <v>1599</v>
      </c>
      <c r="I49" s="1143"/>
      <c r="J49" s="1204"/>
      <c r="K49" s="1207" t="s">
        <v>1128</v>
      </c>
      <c r="L49" s="1208"/>
      <c r="M49" s="1204"/>
      <c r="N49" s="1219" t="s">
        <v>2394</v>
      </c>
      <c r="O49" s="1184">
        <v>0</v>
      </c>
      <c r="P49" s="1187" t="s">
        <v>2524</v>
      </c>
      <c r="Q49" s="1173"/>
      <c r="R49" s="1173"/>
    </row>
    <row r="50" spans="1:18" ht="27.75" customHeight="1" thickBot="1" x14ac:dyDescent="0.3">
      <c r="A50" s="1217"/>
      <c r="B50" s="1175"/>
      <c r="C50" s="1176"/>
      <c r="D50" s="1177"/>
      <c r="E50" s="1215"/>
      <c r="F50" s="1197"/>
      <c r="G50" s="1198"/>
      <c r="H50" s="1144"/>
      <c r="I50" s="1145"/>
      <c r="J50" s="1205"/>
      <c r="K50" s="1209"/>
      <c r="L50" s="1210"/>
      <c r="M50" s="1205"/>
      <c r="N50" s="1182"/>
      <c r="O50" s="1220"/>
      <c r="P50" s="1188"/>
      <c r="Q50" s="1158"/>
      <c r="R50" s="1191"/>
    </row>
    <row r="51" spans="1:18" ht="27.75" customHeight="1" thickBot="1" x14ac:dyDescent="0.3">
      <c r="A51" s="1218"/>
      <c r="B51" s="1175"/>
      <c r="C51" s="1176"/>
      <c r="D51" s="1177"/>
      <c r="E51" s="1215"/>
      <c r="F51" s="1199"/>
      <c r="G51" s="1200"/>
      <c r="H51" s="1146"/>
      <c r="I51" s="1147"/>
      <c r="J51" s="1206"/>
      <c r="K51" s="1211"/>
      <c r="L51" s="1212"/>
      <c r="M51" s="1206"/>
      <c r="N51" s="1183"/>
      <c r="O51" s="1221"/>
      <c r="P51" s="1189"/>
      <c r="Q51" s="1158"/>
      <c r="R51" s="1192"/>
    </row>
    <row r="52" spans="1:18" ht="27.75" customHeight="1" thickBot="1" x14ac:dyDescent="0.3">
      <c r="A52" s="1159">
        <v>12</v>
      </c>
      <c r="B52" s="1170"/>
      <c r="C52" s="1165" t="s">
        <v>2443</v>
      </c>
      <c r="D52" s="1142" t="s">
        <v>2444</v>
      </c>
      <c r="E52" s="1143"/>
      <c r="F52" s="1142" t="s">
        <v>2445</v>
      </c>
      <c r="G52" s="1143"/>
      <c r="H52" s="1195" t="s">
        <v>2446</v>
      </c>
      <c r="I52" s="1196"/>
      <c r="J52" s="1204" t="s">
        <v>1124</v>
      </c>
      <c r="K52" s="1207" t="s">
        <v>2396</v>
      </c>
      <c r="L52" s="1208"/>
      <c r="M52" s="1204"/>
      <c r="N52" s="395" t="s">
        <v>2381</v>
      </c>
      <c r="O52" s="392"/>
      <c r="P52" s="1168" t="s">
        <v>2524</v>
      </c>
      <c r="Q52" s="1213"/>
      <c r="R52" s="1173"/>
    </row>
    <row r="53" spans="1:18" ht="27.75" customHeight="1" thickBot="1" x14ac:dyDescent="0.3">
      <c r="A53" s="1160"/>
      <c r="B53" s="1163"/>
      <c r="C53" s="1166"/>
      <c r="D53" s="1144"/>
      <c r="E53" s="1145"/>
      <c r="F53" s="1144"/>
      <c r="G53" s="1145"/>
      <c r="H53" s="1197"/>
      <c r="I53" s="1198"/>
      <c r="J53" s="1205"/>
      <c r="K53" s="1209"/>
      <c r="L53" s="1210"/>
      <c r="M53" s="1205"/>
      <c r="N53" s="391" t="s">
        <v>2402</v>
      </c>
      <c r="O53" s="392"/>
      <c r="P53" s="1168"/>
      <c r="Q53" s="1158"/>
      <c r="R53" s="1191"/>
    </row>
    <row r="54" spans="1:18" ht="27.75" customHeight="1" thickBot="1" x14ac:dyDescent="0.3">
      <c r="A54" s="1161"/>
      <c r="B54" s="1164"/>
      <c r="C54" s="1167"/>
      <c r="D54" s="1146"/>
      <c r="E54" s="1147"/>
      <c r="F54" s="1146"/>
      <c r="G54" s="1147"/>
      <c r="H54" s="1199"/>
      <c r="I54" s="1200"/>
      <c r="J54" s="1206"/>
      <c r="K54" s="1211"/>
      <c r="L54" s="1212"/>
      <c r="M54" s="1206"/>
      <c r="N54" s="391" t="s">
        <v>2403</v>
      </c>
      <c r="O54" s="394" t="str">
        <f>IF(O52="","n.d.",IF(O53=0,"n.d.",IF(O53=0,"",O52/O53)))</f>
        <v>n.d.</v>
      </c>
      <c r="P54" s="1168"/>
      <c r="Q54" s="1158"/>
      <c r="R54" s="1192"/>
    </row>
    <row r="55" spans="1:18" s="397" customFormat="1" ht="27.75" customHeight="1" thickBot="1" x14ac:dyDescent="0.3">
      <c r="A55" s="1159">
        <v>13</v>
      </c>
      <c r="B55" s="1170" t="s">
        <v>2438</v>
      </c>
      <c r="C55" s="1165" t="s">
        <v>3998</v>
      </c>
      <c r="D55" s="1142" t="s">
        <v>3999</v>
      </c>
      <c r="E55" s="1143"/>
      <c r="F55" s="1142" t="s">
        <v>4000</v>
      </c>
      <c r="G55" s="1143"/>
      <c r="H55" s="1195" t="s">
        <v>2447</v>
      </c>
      <c r="I55" s="1196"/>
      <c r="J55" s="1204"/>
      <c r="K55" s="1207" t="s">
        <v>2396</v>
      </c>
      <c r="L55" s="1208"/>
      <c r="M55" s="1204"/>
      <c r="N55" s="395" t="s">
        <v>2381</v>
      </c>
      <c r="O55" s="392"/>
      <c r="P55" s="1168" t="s">
        <v>2524</v>
      </c>
      <c r="Q55" s="1173"/>
      <c r="R55" s="1173"/>
    </row>
    <row r="56" spans="1:18" s="397" customFormat="1" ht="27.75" customHeight="1" thickBot="1" x14ac:dyDescent="0.3">
      <c r="A56" s="1160"/>
      <c r="B56" s="1163"/>
      <c r="C56" s="1166"/>
      <c r="D56" s="1144"/>
      <c r="E56" s="1145"/>
      <c r="F56" s="1144"/>
      <c r="G56" s="1145"/>
      <c r="H56" s="1197"/>
      <c r="I56" s="1198"/>
      <c r="J56" s="1205"/>
      <c r="K56" s="1209"/>
      <c r="L56" s="1210"/>
      <c r="M56" s="1205"/>
      <c r="N56" s="391" t="s">
        <v>2402</v>
      </c>
      <c r="O56" s="393">
        <v>0</v>
      </c>
      <c r="P56" s="1168"/>
      <c r="Q56" s="1158"/>
      <c r="R56" s="1191"/>
    </row>
    <row r="57" spans="1:18" s="397" customFormat="1" ht="27.75" customHeight="1" thickBot="1" x14ac:dyDescent="0.3">
      <c r="A57" s="1161"/>
      <c r="B57" s="1164"/>
      <c r="C57" s="1167"/>
      <c r="D57" s="1146"/>
      <c r="E57" s="1147"/>
      <c r="F57" s="1146"/>
      <c r="G57" s="1147"/>
      <c r="H57" s="1199"/>
      <c r="I57" s="1200"/>
      <c r="J57" s="1206"/>
      <c r="K57" s="1211"/>
      <c r="L57" s="1212"/>
      <c r="M57" s="1206"/>
      <c r="N57" s="391" t="s">
        <v>2403</v>
      </c>
      <c r="O57" s="394" t="str">
        <f>IF(O55="","n.d.",IF(O56=0,"n.d.",IF(O56=0,"",O55/O56)))</f>
        <v>n.d.</v>
      </c>
      <c r="P57" s="1168"/>
      <c r="Q57" s="1158"/>
      <c r="R57" s="1192"/>
    </row>
    <row r="58" spans="1:18" ht="27.75" customHeight="1" thickBot="1" x14ac:dyDescent="0.3">
      <c r="A58" s="1159">
        <v>14</v>
      </c>
      <c r="B58" s="1170" t="s">
        <v>3190</v>
      </c>
      <c r="C58" s="1165" t="s">
        <v>2448</v>
      </c>
      <c r="D58" s="1142" t="s">
        <v>2449</v>
      </c>
      <c r="E58" s="1143"/>
      <c r="F58" s="1142" t="s">
        <v>2450</v>
      </c>
      <c r="G58" s="1143"/>
      <c r="H58" s="1195" t="s">
        <v>2451</v>
      </c>
      <c r="I58" s="1196"/>
      <c r="J58" s="1148" t="s">
        <v>1129</v>
      </c>
      <c r="K58" s="1151" t="s">
        <v>1130</v>
      </c>
      <c r="L58" s="1152"/>
      <c r="M58" s="1148"/>
      <c r="N58" s="395" t="s">
        <v>2381</v>
      </c>
      <c r="O58" s="392"/>
      <c r="P58" s="1168" t="s">
        <v>2524</v>
      </c>
      <c r="Q58" s="1173"/>
      <c r="R58" s="1173"/>
    </row>
    <row r="59" spans="1:18" ht="27.75" customHeight="1" thickBot="1" x14ac:dyDescent="0.3">
      <c r="A59" s="1160"/>
      <c r="B59" s="1163"/>
      <c r="C59" s="1166"/>
      <c r="D59" s="1144"/>
      <c r="E59" s="1145"/>
      <c r="F59" s="1144"/>
      <c r="G59" s="1145"/>
      <c r="H59" s="1197"/>
      <c r="I59" s="1198"/>
      <c r="J59" s="1149"/>
      <c r="K59" s="1153"/>
      <c r="L59" s="1154"/>
      <c r="M59" s="1149"/>
      <c r="N59" s="391" t="s">
        <v>2402</v>
      </c>
      <c r="O59" s="393">
        <v>0</v>
      </c>
      <c r="P59" s="1168"/>
      <c r="Q59" s="1158"/>
      <c r="R59" s="1191"/>
    </row>
    <row r="60" spans="1:18" ht="27.75" customHeight="1" thickBot="1" x14ac:dyDescent="0.3">
      <c r="A60" s="1161"/>
      <c r="B60" s="1164"/>
      <c r="C60" s="1167"/>
      <c r="D60" s="1146"/>
      <c r="E60" s="1147"/>
      <c r="F60" s="1146"/>
      <c r="G60" s="1147"/>
      <c r="H60" s="1199"/>
      <c r="I60" s="1200"/>
      <c r="J60" s="1150"/>
      <c r="K60" s="1155"/>
      <c r="L60" s="1156"/>
      <c r="M60" s="1150"/>
      <c r="N60" s="391" t="s">
        <v>2403</v>
      </c>
      <c r="O60" s="394" t="str">
        <f>IF(O58="","n.d.",IF(O59=0,"n.d.",IF(O59=0,"",O58/O59)))</f>
        <v>n.d.</v>
      </c>
      <c r="P60" s="1168"/>
      <c r="Q60" s="1158"/>
      <c r="R60" s="1192"/>
    </row>
    <row r="61" spans="1:18" ht="27.75" customHeight="1" thickBot="1" x14ac:dyDescent="0.3">
      <c r="A61" s="1159">
        <v>15</v>
      </c>
      <c r="B61" s="1170" t="s">
        <v>3191</v>
      </c>
      <c r="C61" s="1165" t="s">
        <v>2452</v>
      </c>
      <c r="D61" s="1142" t="s">
        <v>2453</v>
      </c>
      <c r="E61" s="1143"/>
      <c r="F61" s="1142" t="s">
        <v>2454</v>
      </c>
      <c r="G61" s="1143"/>
      <c r="H61" s="1195" t="s">
        <v>2451</v>
      </c>
      <c r="I61" s="1196"/>
      <c r="J61" s="1148" t="s">
        <v>1129</v>
      </c>
      <c r="K61" s="1151" t="s">
        <v>1130</v>
      </c>
      <c r="L61" s="1152"/>
      <c r="M61" s="1148"/>
      <c r="N61" s="395" t="s">
        <v>2381</v>
      </c>
      <c r="O61" s="392"/>
      <c r="P61" s="1168" t="s">
        <v>2524</v>
      </c>
      <c r="Q61" s="1173"/>
      <c r="R61" s="1173"/>
    </row>
    <row r="62" spans="1:18" ht="27.75" customHeight="1" thickBot="1" x14ac:dyDescent="0.3">
      <c r="A62" s="1160"/>
      <c r="B62" s="1163"/>
      <c r="C62" s="1166"/>
      <c r="D62" s="1144"/>
      <c r="E62" s="1145"/>
      <c r="F62" s="1144"/>
      <c r="G62" s="1145"/>
      <c r="H62" s="1197"/>
      <c r="I62" s="1198"/>
      <c r="J62" s="1149"/>
      <c r="K62" s="1153"/>
      <c r="L62" s="1154"/>
      <c r="M62" s="1149"/>
      <c r="N62" s="391" t="s">
        <v>2402</v>
      </c>
      <c r="O62" s="393">
        <v>0</v>
      </c>
      <c r="P62" s="1168"/>
      <c r="Q62" s="1158"/>
      <c r="R62" s="1158"/>
    </row>
    <row r="63" spans="1:18" ht="27.75" customHeight="1" thickBot="1" x14ac:dyDescent="0.3">
      <c r="A63" s="1161"/>
      <c r="B63" s="1164"/>
      <c r="C63" s="1167"/>
      <c r="D63" s="1146"/>
      <c r="E63" s="1147"/>
      <c r="F63" s="1146"/>
      <c r="G63" s="1147"/>
      <c r="H63" s="1199"/>
      <c r="I63" s="1200"/>
      <c r="J63" s="1150"/>
      <c r="K63" s="1155"/>
      <c r="L63" s="1156"/>
      <c r="M63" s="1150"/>
      <c r="N63" s="391" t="s">
        <v>2403</v>
      </c>
      <c r="O63" s="394" t="str">
        <f>IF(O61="","n.d.",IF(O62=0,"n.d.",IF(O62=0,"",O61/O62)))</f>
        <v>n.d.</v>
      </c>
      <c r="P63" s="1168"/>
      <c r="Q63" s="1158"/>
      <c r="R63" s="1158"/>
    </row>
    <row r="64" spans="1:18" ht="27" customHeight="1" thickBot="1" x14ac:dyDescent="0.3">
      <c r="A64" s="1159">
        <v>16</v>
      </c>
      <c r="B64" s="1170" t="s">
        <v>3192</v>
      </c>
      <c r="C64" s="1165" t="s">
        <v>2455</v>
      </c>
      <c r="D64" s="1142" t="s">
        <v>2456</v>
      </c>
      <c r="E64" s="1143"/>
      <c r="F64" s="1142" t="s">
        <v>2457</v>
      </c>
      <c r="G64" s="1143"/>
      <c r="H64" s="1195" t="s">
        <v>2458</v>
      </c>
      <c r="I64" s="1196"/>
      <c r="J64" s="1148"/>
      <c r="K64" s="1151" t="s">
        <v>1131</v>
      </c>
      <c r="L64" s="1152"/>
      <c r="M64" s="1148"/>
      <c r="N64" s="391" t="s">
        <v>2381</v>
      </c>
      <c r="O64" s="392"/>
      <c r="P64" s="1168" t="s">
        <v>2524</v>
      </c>
      <c r="Q64" s="1173"/>
      <c r="R64" s="1173"/>
    </row>
    <row r="65" spans="1:19" ht="27" customHeight="1" thickBot="1" x14ac:dyDescent="0.3">
      <c r="A65" s="1160"/>
      <c r="B65" s="1163"/>
      <c r="C65" s="1166"/>
      <c r="D65" s="1144"/>
      <c r="E65" s="1145"/>
      <c r="F65" s="1144"/>
      <c r="G65" s="1145"/>
      <c r="H65" s="1197"/>
      <c r="I65" s="1198"/>
      <c r="J65" s="1149"/>
      <c r="K65" s="1153"/>
      <c r="L65" s="1154"/>
      <c r="M65" s="1149"/>
      <c r="N65" s="391" t="s">
        <v>2402</v>
      </c>
      <c r="O65" s="393">
        <v>0</v>
      </c>
      <c r="P65" s="1168"/>
      <c r="Q65" s="1158"/>
      <c r="R65" s="1158"/>
    </row>
    <row r="66" spans="1:19" ht="27" customHeight="1" thickBot="1" x14ac:dyDescent="0.3">
      <c r="A66" s="1161"/>
      <c r="B66" s="1164"/>
      <c r="C66" s="1167"/>
      <c r="D66" s="1146"/>
      <c r="E66" s="1147"/>
      <c r="F66" s="1146"/>
      <c r="G66" s="1147"/>
      <c r="H66" s="1199"/>
      <c r="I66" s="1200"/>
      <c r="J66" s="1150"/>
      <c r="K66" s="1155"/>
      <c r="L66" s="1156"/>
      <c r="M66" s="1150"/>
      <c r="N66" s="391" t="s">
        <v>2403</v>
      </c>
      <c r="O66" s="394" t="str">
        <f>IF(O64="","n.d.",IF(O65=0,"n.d.",IF(O65=0,"",O64/O65)))</f>
        <v>n.d.</v>
      </c>
      <c r="P66" s="1168"/>
      <c r="Q66" s="1158"/>
      <c r="R66" s="1158"/>
    </row>
    <row r="67" spans="1:19" ht="27" customHeight="1" thickBot="1" x14ac:dyDescent="0.3">
      <c r="A67" s="1159">
        <v>17</v>
      </c>
      <c r="B67" s="1170" t="s">
        <v>3193</v>
      </c>
      <c r="C67" s="1165" t="s">
        <v>2459</v>
      </c>
      <c r="D67" s="1142" t="s">
        <v>2456</v>
      </c>
      <c r="E67" s="1143"/>
      <c r="F67" s="1142" t="s">
        <v>2457</v>
      </c>
      <c r="G67" s="1143"/>
      <c r="H67" s="1195" t="s">
        <v>2460</v>
      </c>
      <c r="I67" s="1196"/>
      <c r="J67" s="1148"/>
      <c r="K67" s="1151" t="s">
        <v>1132</v>
      </c>
      <c r="L67" s="1152"/>
      <c r="M67" s="1201"/>
      <c r="N67" s="395" t="s">
        <v>2381</v>
      </c>
      <c r="O67" s="392"/>
      <c r="P67" s="1168" t="s">
        <v>2524</v>
      </c>
      <c r="Q67" s="1173"/>
      <c r="R67" s="1173"/>
    </row>
    <row r="68" spans="1:19" ht="27" customHeight="1" thickBot="1" x14ac:dyDescent="0.3">
      <c r="A68" s="1160"/>
      <c r="B68" s="1193"/>
      <c r="C68" s="1166"/>
      <c r="D68" s="1144"/>
      <c r="E68" s="1145"/>
      <c r="F68" s="1144"/>
      <c r="G68" s="1145"/>
      <c r="H68" s="1197"/>
      <c r="I68" s="1198"/>
      <c r="J68" s="1149"/>
      <c r="K68" s="1153"/>
      <c r="L68" s="1154"/>
      <c r="M68" s="1202"/>
      <c r="N68" s="391" t="s">
        <v>2402</v>
      </c>
      <c r="O68" s="393">
        <v>0</v>
      </c>
      <c r="P68" s="1168"/>
      <c r="Q68" s="1158"/>
      <c r="R68" s="1191"/>
    </row>
    <row r="69" spans="1:19" ht="27" customHeight="1" thickBot="1" x14ac:dyDescent="0.3">
      <c r="A69" s="1161"/>
      <c r="B69" s="1194"/>
      <c r="C69" s="1167"/>
      <c r="D69" s="1146"/>
      <c r="E69" s="1147"/>
      <c r="F69" s="1146"/>
      <c r="G69" s="1147"/>
      <c r="H69" s="1199"/>
      <c r="I69" s="1200"/>
      <c r="J69" s="1150"/>
      <c r="K69" s="1155"/>
      <c r="L69" s="1156"/>
      <c r="M69" s="1203"/>
      <c r="N69" s="391" t="s">
        <v>2403</v>
      </c>
      <c r="O69" s="394" t="str">
        <f>IF(O67="","n.d.",IF(O68="","n.d.",IF(O68=0,"",O67 /O68)))</f>
        <v>n.d.</v>
      </c>
      <c r="P69" s="1168"/>
      <c r="Q69" s="1158"/>
      <c r="R69" s="1192"/>
    </row>
    <row r="70" spans="1:19" ht="27" customHeight="1" thickBot="1" x14ac:dyDescent="0.3">
      <c r="A70" s="1159">
        <v>18</v>
      </c>
      <c r="B70" s="1170" t="s">
        <v>2461</v>
      </c>
      <c r="C70" s="1165" t="s">
        <v>2462</v>
      </c>
      <c r="D70" s="1142" t="s">
        <v>2393</v>
      </c>
      <c r="E70" s="1143"/>
      <c r="F70" s="1142" t="s">
        <v>2463</v>
      </c>
      <c r="G70" s="1143"/>
      <c r="H70" s="1142" t="s">
        <v>1599</v>
      </c>
      <c r="I70" s="1143"/>
      <c r="J70" s="1148"/>
      <c r="K70" s="1151" t="s">
        <v>1133</v>
      </c>
      <c r="L70" s="1152"/>
      <c r="M70" s="1148"/>
      <c r="N70" s="1181" t="s">
        <v>2394</v>
      </c>
      <c r="O70" s="1184">
        <v>0</v>
      </c>
      <c r="P70" s="1187" t="s">
        <v>2524</v>
      </c>
      <c r="Q70" s="1178" t="s">
        <v>3196</v>
      </c>
      <c r="R70" s="1178" t="s">
        <v>3196</v>
      </c>
    </row>
    <row r="71" spans="1:19" ht="27" customHeight="1" thickBot="1" x14ac:dyDescent="0.3">
      <c r="A71" s="1174"/>
      <c r="B71" s="1175"/>
      <c r="C71" s="1176"/>
      <c r="D71" s="1177"/>
      <c r="E71" s="1145"/>
      <c r="F71" s="1177"/>
      <c r="G71" s="1145"/>
      <c r="H71" s="1177"/>
      <c r="I71" s="1145"/>
      <c r="J71" s="1149"/>
      <c r="K71" s="1153"/>
      <c r="L71" s="1154"/>
      <c r="M71" s="1149"/>
      <c r="N71" s="1182"/>
      <c r="O71" s="1185"/>
      <c r="P71" s="1188"/>
      <c r="Q71" s="1190"/>
      <c r="R71" s="1179"/>
    </row>
    <row r="72" spans="1:19" ht="27" customHeight="1" thickBot="1" x14ac:dyDescent="0.3">
      <c r="A72" s="1161"/>
      <c r="B72" s="1164"/>
      <c r="C72" s="1167"/>
      <c r="D72" s="1146"/>
      <c r="E72" s="1147"/>
      <c r="F72" s="1146"/>
      <c r="G72" s="1147"/>
      <c r="H72" s="1146"/>
      <c r="I72" s="1147"/>
      <c r="J72" s="1150"/>
      <c r="K72" s="1155"/>
      <c r="L72" s="1156"/>
      <c r="M72" s="1150"/>
      <c r="N72" s="1183"/>
      <c r="O72" s="1186"/>
      <c r="P72" s="1189"/>
      <c r="Q72" s="1190"/>
      <c r="R72" s="1180"/>
    </row>
    <row r="73" spans="1:19" ht="27" customHeight="1" thickBot="1" x14ac:dyDescent="0.3">
      <c r="A73" s="1159">
        <v>19</v>
      </c>
      <c r="B73" s="1170" t="s">
        <v>2432</v>
      </c>
      <c r="C73" s="1165" t="s">
        <v>2464</v>
      </c>
      <c r="D73" s="1142" t="s">
        <v>2465</v>
      </c>
      <c r="E73" s="1143"/>
      <c r="F73" s="1142" t="s">
        <v>2466</v>
      </c>
      <c r="G73" s="1143"/>
      <c r="H73" s="1142" t="s">
        <v>2467</v>
      </c>
      <c r="I73" s="1143"/>
      <c r="J73" s="1148"/>
      <c r="K73" s="1151" t="s">
        <v>2396</v>
      </c>
      <c r="L73" s="1152"/>
      <c r="M73" s="1148"/>
      <c r="N73" s="398" t="s">
        <v>2381</v>
      </c>
      <c r="O73" s="399"/>
      <c r="P73" s="1157" t="s">
        <v>2524</v>
      </c>
      <c r="Q73" s="1125"/>
      <c r="R73" s="1125"/>
    </row>
    <row r="74" spans="1:19" ht="27" customHeight="1" thickBot="1" x14ac:dyDescent="0.3">
      <c r="A74" s="1174"/>
      <c r="B74" s="1175"/>
      <c r="C74" s="1176"/>
      <c r="D74" s="1177"/>
      <c r="E74" s="1145"/>
      <c r="F74" s="1177"/>
      <c r="G74" s="1145"/>
      <c r="H74" s="1177"/>
      <c r="I74" s="1145"/>
      <c r="J74" s="1149"/>
      <c r="K74" s="1153"/>
      <c r="L74" s="1154"/>
      <c r="M74" s="1149"/>
      <c r="N74" s="398" t="s">
        <v>2402</v>
      </c>
      <c r="O74" s="399"/>
      <c r="P74" s="1157"/>
      <c r="Q74" s="1158"/>
      <c r="R74" s="1126"/>
      <c r="S74" s="305">
        <v>0</v>
      </c>
    </row>
    <row r="75" spans="1:19" ht="27" customHeight="1" thickBot="1" x14ac:dyDescent="0.3">
      <c r="A75" s="1161"/>
      <c r="B75" s="1164"/>
      <c r="C75" s="1167"/>
      <c r="D75" s="1146"/>
      <c r="E75" s="1147"/>
      <c r="F75" s="1146"/>
      <c r="G75" s="1147"/>
      <c r="H75" s="1146"/>
      <c r="I75" s="1147"/>
      <c r="J75" s="1150"/>
      <c r="K75" s="1155"/>
      <c r="L75" s="1156"/>
      <c r="M75" s="1150"/>
      <c r="N75" s="398" t="s">
        <v>2403</v>
      </c>
      <c r="O75" s="401" t="str">
        <f>IF(O73="","n.d.",IF(O74="","n.d.",IF(O74=0,"",O73 /O74)))</f>
        <v>n.d.</v>
      </c>
      <c r="P75" s="1157"/>
      <c r="Q75" s="1158"/>
      <c r="R75" s="1127"/>
    </row>
    <row r="76" spans="1:19" ht="27.75" customHeight="1" thickBot="1" x14ac:dyDescent="0.3">
      <c r="A76" s="1159">
        <v>20</v>
      </c>
      <c r="B76" s="1170" t="s">
        <v>2468</v>
      </c>
      <c r="C76" s="1165" t="s">
        <v>2469</v>
      </c>
      <c r="D76" s="1142" t="s">
        <v>2393</v>
      </c>
      <c r="E76" s="1143"/>
      <c r="F76" s="1142" t="s">
        <v>2470</v>
      </c>
      <c r="G76" s="1143"/>
      <c r="H76" s="1142" t="s">
        <v>2471</v>
      </c>
      <c r="I76" s="1143"/>
      <c r="J76" s="1148"/>
      <c r="K76" s="1151" t="s">
        <v>2472</v>
      </c>
      <c r="L76" s="1152"/>
      <c r="M76" s="1148"/>
      <c r="N76" s="1181" t="s">
        <v>2394</v>
      </c>
      <c r="O76" s="1184">
        <v>0</v>
      </c>
      <c r="P76" s="1187" t="s">
        <v>2524</v>
      </c>
      <c r="Q76" s="1178" t="s">
        <v>3196</v>
      </c>
      <c r="R76" s="1178" t="s">
        <v>3196</v>
      </c>
    </row>
    <row r="77" spans="1:19" ht="27.75" customHeight="1" thickBot="1" x14ac:dyDescent="0.3">
      <c r="A77" s="1174"/>
      <c r="B77" s="1175"/>
      <c r="C77" s="1176"/>
      <c r="D77" s="1177"/>
      <c r="E77" s="1145"/>
      <c r="F77" s="1177"/>
      <c r="G77" s="1145"/>
      <c r="H77" s="1177"/>
      <c r="I77" s="1145"/>
      <c r="J77" s="1149"/>
      <c r="K77" s="1153"/>
      <c r="L77" s="1154"/>
      <c r="M77" s="1149"/>
      <c r="N77" s="1182"/>
      <c r="O77" s="1185"/>
      <c r="P77" s="1188"/>
      <c r="Q77" s="1190"/>
      <c r="R77" s="1179"/>
    </row>
    <row r="78" spans="1:19" ht="27.75" customHeight="1" thickBot="1" x14ac:dyDescent="0.3">
      <c r="A78" s="1161"/>
      <c r="B78" s="1164"/>
      <c r="C78" s="1167"/>
      <c r="D78" s="1146"/>
      <c r="E78" s="1147"/>
      <c r="F78" s="1146"/>
      <c r="G78" s="1147"/>
      <c r="H78" s="1146"/>
      <c r="I78" s="1147"/>
      <c r="J78" s="1150"/>
      <c r="K78" s="1155"/>
      <c r="L78" s="1156"/>
      <c r="M78" s="1150"/>
      <c r="N78" s="1183"/>
      <c r="O78" s="1186"/>
      <c r="P78" s="1189"/>
      <c r="Q78" s="1190"/>
      <c r="R78" s="1180"/>
    </row>
    <row r="79" spans="1:19" ht="27" customHeight="1" thickBot="1" x14ac:dyDescent="0.3">
      <c r="A79" s="1159" t="s">
        <v>3890</v>
      </c>
      <c r="B79" s="1170"/>
      <c r="C79" s="1165" t="s">
        <v>3889</v>
      </c>
      <c r="D79" s="1142" t="s">
        <v>3888</v>
      </c>
      <c r="E79" s="1143"/>
      <c r="F79" s="1142" t="s">
        <v>3887</v>
      </c>
      <c r="G79" s="1143"/>
      <c r="H79" s="1142" t="s">
        <v>3886</v>
      </c>
      <c r="I79" s="1143"/>
      <c r="J79" s="1148" t="s">
        <v>2473</v>
      </c>
      <c r="K79" s="1151" t="s">
        <v>2396</v>
      </c>
      <c r="L79" s="1152"/>
      <c r="M79" s="1148" t="s">
        <v>2474</v>
      </c>
      <c r="N79" s="398" t="s">
        <v>2381</v>
      </c>
      <c r="O79" s="399"/>
      <c r="P79" s="1157" t="s">
        <v>3188</v>
      </c>
      <c r="Q79" s="1171"/>
      <c r="R79" s="1171"/>
    </row>
    <row r="80" spans="1:19" ht="27" customHeight="1" thickBot="1" x14ac:dyDescent="0.3">
      <c r="A80" s="1160"/>
      <c r="B80" s="1163"/>
      <c r="C80" s="1166"/>
      <c r="D80" s="1144"/>
      <c r="E80" s="1145"/>
      <c r="F80" s="1144"/>
      <c r="G80" s="1145"/>
      <c r="H80" s="1144"/>
      <c r="I80" s="1145"/>
      <c r="J80" s="1149"/>
      <c r="K80" s="1153"/>
      <c r="L80" s="1154"/>
      <c r="M80" s="1149"/>
      <c r="N80" s="398" t="s">
        <v>2402</v>
      </c>
      <c r="O80" s="399"/>
      <c r="P80" s="1157"/>
      <c r="Q80" s="1172"/>
      <c r="R80" s="1172"/>
    </row>
    <row r="81" spans="1:19" ht="27" customHeight="1" thickBot="1" x14ac:dyDescent="0.3">
      <c r="A81" s="1161"/>
      <c r="B81" s="1164"/>
      <c r="C81" s="1167"/>
      <c r="D81" s="1146"/>
      <c r="E81" s="1147"/>
      <c r="F81" s="1146"/>
      <c r="G81" s="1147"/>
      <c r="H81" s="1146"/>
      <c r="I81" s="1147"/>
      <c r="J81" s="1150"/>
      <c r="K81" s="1155"/>
      <c r="L81" s="1156"/>
      <c r="M81" s="1150"/>
      <c r="N81" s="398" t="s">
        <v>2403</v>
      </c>
      <c r="O81" s="401" t="s">
        <v>3183</v>
      </c>
      <c r="P81" s="1157"/>
      <c r="Q81" s="1172"/>
      <c r="R81" s="1172"/>
    </row>
    <row r="82" spans="1:19" ht="27" customHeight="1" thickBot="1" x14ac:dyDescent="0.3">
      <c r="A82" s="1159">
        <v>22</v>
      </c>
      <c r="B82" s="1170" t="s">
        <v>2432</v>
      </c>
      <c r="C82" s="1165" t="s">
        <v>2475</v>
      </c>
      <c r="D82" s="1142" t="s">
        <v>2476</v>
      </c>
      <c r="E82" s="1143"/>
      <c r="F82" s="1142" t="s">
        <v>2477</v>
      </c>
      <c r="G82" s="1143"/>
      <c r="H82" s="1142" t="s">
        <v>2478</v>
      </c>
      <c r="I82" s="1143"/>
      <c r="J82" s="1148"/>
      <c r="K82" s="1151" t="s">
        <v>1134</v>
      </c>
      <c r="L82" s="1152"/>
      <c r="M82" s="1148"/>
      <c r="N82" s="391" t="s">
        <v>2381</v>
      </c>
      <c r="O82" s="392"/>
      <c r="P82" s="1168" t="s">
        <v>2524</v>
      </c>
      <c r="Q82" s="1173"/>
      <c r="R82" s="1173"/>
    </row>
    <row r="83" spans="1:19" ht="27" customHeight="1" thickBot="1" x14ac:dyDescent="0.3">
      <c r="A83" s="1160"/>
      <c r="B83" s="1163"/>
      <c r="C83" s="1166"/>
      <c r="D83" s="1144"/>
      <c r="E83" s="1145"/>
      <c r="F83" s="1144"/>
      <c r="G83" s="1145"/>
      <c r="H83" s="1144"/>
      <c r="I83" s="1145"/>
      <c r="J83" s="1149"/>
      <c r="K83" s="1153"/>
      <c r="L83" s="1154"/>
      <c r="M83" s="1149"/>
      <c r="N83" s="391" t="s">
        <v>2402</v>
      </c>
      <c r="O83" s="392"/>
      <c r="P83" s="1168"/>
      <c r="Q83" s="1158"/>
      <c r="R83" s="1158"/>
    </row>
    <row r="84" spans="1:19" ht="27" customHeight="1" thickBot="1" x14ac:dyDescent="0.3">
      <c r="A84" s="1161"/>
      <c r="B84" s="1164"/>
      <c r="C84" s="1167"/>
      <c r="D84" s="1146"/>
      <c r="E84" s="1147"/>
      <c r="F84" s="1146"/>
      <c r="G84" s="1147"/>
      <c r="H84" s="1146"/>
      <c r="I84" s="1147"/>
      <c r="J84" s="1150"/>
      <c r="K84" s="1155"/>
      <c r="L84" s="1156"/>
      <c r="M84" s="1150"/>
      <c r="N84" s="391" t="s">
        <v>2403</v>
      </c>
      <c r="O84" s="394" t="str">
        <f>IF(O82="","n.d.",IF(O83="","n.d.",IF(O83=0,"",O82 /O83)))</f>
        <v>n.d.</v>
      </c>
      <c r="P84" s="1168"/>
      <c r="Q84" s="1158"/>
      <c r="R84" s="1158"/>
    </row>
    <row r="85" spans="1:19" ht="27" customHeight="1" thickBot="1" x14ac:dyDescent="0.3">
      <c r="A85" s="1159">
        <v>23</v>
      </c>
      <c r="B85" s="1170" t="s">
        <v>2432</v>
      </c>
      <c r="C85" s="1165" t="s">
        <v>2479</v>
      </c>
      <c r="D85" s="1142" t="s">
        <v>2480</v>
      </c>
      <c r="E85" s="1143"/>
      <c r="F85" s="1142" t="s">
        <v>2481</v>
      </c>
      <c r="G85" s="1143"/>
      <c r="H85" s="1142" t="s">
        <v>2482</v>
      </c>
      <c r="I85" s="1143"/>
      <c r="J85" s="1148"/>
      <c r="K85" s="1151" t="s">
        <v>2396</v>
      </c>
      <c r="L85" s="1152"/>
      <c r="M85" s="1148"/>
      <c r="N85" s="398" t="s">
        <v>2381</v>
      </c>
      <c r="O85" s="399"/>
      <c r="P85" s="1157" t="s">
        <v>2524</v>
      </c>
      <c r="Q85" s="1125"/>
      <c r="R85" s="1125"/>
    </row>
    <row r="86" spans="1:19" ht="27" customHeight="1" thickBot="1" x14ac:dyDescent="0.3">
      <c r="A86" s="1160"/>
      <c r="B86" s="1163"/>
      <c r="C86" s="1166"/>
      <c r="D86" s="1144"/>
      <c r="E86" s="1145"/>
      <c r="F86" s="1144"/>
      <c r="G86" s="1145"/>
      <c r="H86" s="1144"/>
      <c r="I86" s="1145"/>
      <c r="J86" s="1149"/>
      <c r="K86" s="1153"/>
      <c r="L86" s="1154"/>
      <c r="M86" s="1149"/>
      <c r="N86" s="398" t="s">
        <v>2402</v>
      </c>
      <c r="O86" s="399"/>
      <c r="P86" s="1157"/>
      <c r="Q86" s="1158"/>
      <c r="R86" s="1158"/>
    </row>
    <row r="87" spans="1:19" ht="27" customHeight="1" thickBot="1" x14ac:dyDescent="0.3">
      <c r="A87" s="1161"/>
      <c r="B87" s="1164"/>
      <c r="C87" s="1167"/>
      <c r="D87" s="1146"/>
      <c r="E87" s="1147"/>
      <c r="F87" s="1146"/>
      <c r="G87" s="1147"/>
      <c r="H87" s="1146"/>
      <c r="I87" s="1147"/>
      <c r="J87" s="1150"/>
      <c r="K87" s="1155"/>
      <c r="L87" s="1156"/>
      <c r="M87" s="1150"/>
      <c r="N87" s="398" t="s">
        <v>2403</v>
      </c>
      <c r="O87" s="401" t="str">
        <f>IF(O85="","n.d.",IF(O86="","n.d.",IF(O86=0,"",O85 /O86)))</f>
        <v>n.d.</v>
      </c>
      <c r="P87" s="1157"/>
      <c r="Q87" s="1158"/>
      <c r="R87" s="1158"/>
    </row>
    <row r="88" spans="1:19" ht="33" customHeight="1" thickBot="1" x14ac:dyDescent="0.3">
      <c r="A88" s="1159">
        <v>24</v>
      </c>
      <c r="B88" s="1162" t="s">
        <v>2432</v>
      </c>
      <c r="C88" s="1165" t="s">
        <v>2483</v>
      </c>
      <c r="D88" s="1142" t="s">
        <v>2484</v>
      </c>
      <c r="E88" s="1143"/>
      <c r="F88" s="1142" t="s">
        <v>2485</v>
      </c>
      <c r="G88" s="1143"/>
      <c r="H88" s="1142" t="s">
        <v>2486</v>
      </c>
      <c r="I88" s="1143"/>
      <c r="J88" s="1148"/>
      <c r="K88" s="1151" t="s">
        <v>1135</v>
      </c>
      <c r="L88" s="1152"/>
      <c r="M88" s="1148"/>
      <c r="N88" s="398" t="s">
        <v>2381</v>
      </c>
      <c r="O88" s="399"/>
      <c r="P88" s="1168" t="s">
        <v>2524</v>
      </c>
      <c r="Q88" s="1169"/>
      <c r="R88" s="1125"/>
    </row>
    <row r="89" spans="1:19" ht="33" customHeight="1" thickBot="1" x14ac:dyDescent="0.3">
      <c r="A89" s="1160"/>
      <c r="B89" s="1163"/>
      <c r="C89" s="1166"/>
      <c r="D89" s="1144"/>
      <c r="E89" s="1145"/>
      <c r="F89" s="1144"/>
      <c r="G89" s="1145"/>
      <c r="H89" s="1144"/>
      <c r="I89" s="1145"/>
      <c r="J89" s="1149"/>
      <c r="K89" s="1153"/>
      <c r="L89" s="1154"/>
      <c r="M89" s="1149"/>
      <c r="N89" s="398" t="s">
        <v>2402</v>
      </c>
      <c r="O89" s="399"/>
      <c r="P89" s="1168"/>
      <c r="Q89" s="1158"/>
      <c r="R89" s="1126"/>
      <c r="S89" s="400">
        <v>0</v>
      </c>
    </row>
    <row r="90" spans="1:19" ht="33" customHeight="1" thickBot="1" x14ac:dyDescent="0.3">
      <c r="A90" s="1161"/>
      <c r="B90" s="1164"/>
      <c r="C90" s="1167"/>
      <c r="D90" s="1146"/>
      <c r="E90" s="1147"/>
      <c r="F90" s="1146"/>
      <c r="G90" s="1147"/>
      <c r="H90" s="1146"/>
      <c r="I90" s="1147"/>
      <c r="J90" s="1150"/>
      <c r="K90" s="1155"/>
      <c r="L90" s="1156"/>
      <c r="M90" s="1150"/>
      <c r="N90" s="398" t="s">
        <v>2403</v>
      </c>
      <c r="O90" s="401" t="str">
        <f>IF(O88="","n.d.",IF(O89="","n.d.",IF(O89=0,"",O88/O89)))</f>
        <v>n.d.</v>
      </c>
      <c r="P90" s="1168"/>
      <c r="Q90" s="1158"/>
      <c r="R90" s="1127"/>
    </row>
    <row r="91" spans="1:19" ht="33" customHeight="1" thickBot="1" x14ac:dyDescent="0.3">
      <c r="A91" s="1159">
        <v>25</v>
      </c>
      <c r="B91" s="1162" t="s">
        <v>2432</v>
      </c>
      <c r="C91" s="1165" t="s">
        <v>4001</v>
      </c>
      <c r="D91" s="1142" t="s">
        <v>4002</v>
      </c>
      <c r="E91" s="1143"/>
      <c r="F91" s="1142" t="s">
        <v>2487</v>
      </c>
      <c r="G91" s="1143"/>
      <c r="H91" s="1142" t="s">
        <v>2488</v>
      </c>
      <c r="I91" s="1143"/>
      <c r="J91" s="1148" t="s">
        <v>3148</v>
      </c>
      <c r="K91" s="1151" t="s">
        <v>2396</v>
      </c>
      <c r="L91" s="1152"/>
      <c r="M91" s="1148"/>
      <c r="N91" s="398" t="s">
        <v>2381</v>
      </c>
      <c r="O91" s="399"/>
      <c r="P91" s="1157" t="s">
        <v>2524</v>
      </c>
      <c r="Q91" s="1169"/>
      <c r="R91" s="1125"/>
    </row>
    <row r="92" spans="1:19" ht="33" customHeight="1" thickBot="1" x14ac:dyDescent="0.3">
      <c r="A92" s="1160"/>
      <c r="B92" s="1163"/>
      <c r="C92" s="1166"/>
      <c r="D92" s="1144"/>
      <c r="E92" s="1145"/>
      <c r="F92" s="1144"/>
      <c r="G92" s="1145"/>
      <c r="H92" s="1144"/>
      <c r="I92" s="1145"/>
      <c r="J92" s="1149"/>
      <c r="K92" s="1153"/>
      <c r="L92" s="1154"/>
      <c r="M92" s="1149"/>
      <c r="N92" s="398" t="s">
        <v>2402</v>
      </c>
      <c r="O92" s="399"/>
      <c r="P92" s="1157"/>
      <c r="Q92" s="1158"/>
      <c r="R92" s="1126"/>
      <c r="S92" s="305">
        <v>0</v>
      </c>
    </row>
    <row r="93" spans="1:19" ht="33" customHeight="1" thickBot="1" x14ac:dyDescent="0.3">
      <c r="A93" s="1161"/>
      <c r="B93" s="1164"/>
      <c r="C93" s="1167"/>
      <c r="D93" s="1146"/>
      <c r="E93" s="1147"/>
      <c r="F93" s="1146"/>
      <c r="G93" s="1147"/>
      <c r="H93" s="1146"/>
      <c r="I93" s="1147"/>
      <c r="J93" s="1150"/>
      <c r="K93" s="1155"/>
      <c r="L93" s="1156"/>
      <c r="M93" s="1150"/>
      <c r="N93" s="398" t="s">
        <v>2403</v>
      </c>
      <c r="O93" s="401" t="str">
        <f>IF(O91="","n.d.",IF(O92="","n.d.",IF(O92=0,"",O91 /O92)))</f>
        <v>n.d.</v>
      </c>
      <c r="P93" s="1157"/>
      <c r="Q93" s="1158"/>
      <c r="R93" s="1127"/>
    </row>
    <row r="94" spans="1:19" ht="27" customHeight="1" thickBot="1" x14ac:dyDescent="0.3">
      <c r="A94" s="1159">
        <v>26</v>
      </c>
      <c r="B94" s="1162" t="s">
        <v>2432</v>
      </c>
      <c r="C94" s="1165" t="s">
        <v>2489</v>
      </c>
      <c r="D94" s="1142" t="s">
        <v>2490</v>
      </c>
      <c r="E94" s="1143"/>
      <c r="F94" s="1142" t="s">
        <v>2491</v>
      </c>
      <c r="G94" s="1143"/>
      <c r="H94" s="1142" t="s">
        <v>2492</v>
      </c>
      <c r="I94" s="1143"/>
      <c r="J94" s="1148" t="s">
        <v>1136</v>
      </c>
      <c r="K94" s="1151" t="s">
        <v>2396</v>
      </c>
      <c r="L94" s="1152"/>
      <c r="M94" s="1148"/>
      <c r="N94" s="398" t="s">
        <v>2381</v>
      </c>
      <c r="O94" s="399"/>
      <c r="P94" s="1168" t="s">
        <v>2524</v>
      </c>
      <c r="Q94" s="1169"/>
      <c r="R94" s="1125"/>
    </row>
    <row r="95" spans="1:19" ht="27" customHeight="1" thickBot="1" x14ac:dyDescent="0.3">
      <c r="A95" s="1160"/>
      <c r="B95" s="1163"/>
      <c r="C95" s="1166"/>
      <c r="D95" s="1144"/>
      <c r="E95" s="1145"/>
      <c r="F95" s="1144"/>
      <c r="G95" s="1145"/>
      <c r="H95" s="1144"/>
      <c r="I95" s="1145"/>
      <c r="J95" s="1149"/>
      <c r="K95" s="1153"/>
      <c r="L95" s="1154"/>
      <c r="M95" s="1149"/>
      <c r="N95" s="398" t="s">
        <v>2402</v>
      </c>
      <c r="O95" s="399"/>
      <c r="P95" s="1168"/>
      <c r="Q95" s="1158"/>
      <c r="R95" s="1126"/>
      <c r="S95" s="305">
        <v>0</v>
      </c>
    </row>
    <row r="96" spans="1:19" ht="27" customHeight="1" thickBot="1" x14ac:dyDescent="0.3">
      <c r="A96" s="1161"/>
      <c r="B96" s="1164"/>
      <c r="C96" s="1167"/>
      <c r="D96" s="1146"/>
      <c r="E96" s="1147"/>
      <c r="F96" s="1146"/>
      <c r="G96" s="1147"/>
      <c r="H96" s="1146"/>
      <c r="I96" s="1147"/>
      <c r="J96" s="1150"/>
      <c r="K96" s="1155"/>
      <c r="L96" s="1156"/>
      <c r="M96" s="1150"/>
      <c r="N96" s="398" t="s">
        <v>2403</v>
      </c>
      <c r="O96" s="401" t="str">
        <f>IF(O94="","n.d.",IF(O95="","n.d.",IF(O95=0,"",O94/O95)))</f>
        <v>n.d.</v>
      </c>
      <c r="P96" s="1168"/>
      <c r="Q96" s="1158"/>
      <c r="R96" s="1127"/>
    </row>
    <row r="97" spans="1:19" ht="27" customHeight="1" thickBot="1" x14ac:dyDescent="0.3">
      <c r="A97" s="1159">
        <v>27</v>
      </c>
      <c r="B97" s="1162" t="s">
        <v>2432</v>
      </c>
      <c r="C97" s="1165" t="s">
        <v>2493</v>
      </c>
      <c r="D97" s="1142" t="s">
        <v>2494</v>
      </c>
      <c r="E97" s="1143"/>
      <c r="F97" s="1142" t="s">
        <v>2495</v>
      </c>
      <c r="G97" s="1143"/>
      <c r="H97" s="1142" t="s">
        <v>2496</v>
      </c>
      <c r="I97" s="1143"/>
      <c r="J97" s="1148"/>
      <c r="K97" s="1151" t="s">
        <v>2396</v>
      </c>
      <c r="L97" s="1152"/>
      <c r="M97" s="1148"/>
      <c r="N97" s="398" t="s">
        <v>2381</v>
      </c>
      <c r="O97" s="399"/>
      <c r="P97" s="1168" t="s">
        <v>2524</v>
      </c>
      <c r="Q97" s="1125"/>
      <c r="R97" s="1125"/>
    </row>
    <row r="98" spans="1:19" ht="27" customHeight="1" thickBot="1" x14ac:dyDescent="0.3">
      <c r="A98" s="1160"/>
      <c r="B98" s="1163"/>
      <c r="C98" s="1166"/>
      <c r="D98" s="1144"/>
      <c r="E98" s="1145"/>
      <c r="F98" s="1144"/>
      <c r="G98" s="1145"/>
      <c r="H98" s="1144"/>
      <c r="I98" s="1145"/>
      <c r="J98" s="1149"/>
      <c r="K98" s="1153"/>
      <c r="L98" s="1154"/>
      <c r="M98" s="1149"/>
      <c r="N98" s="398" t="s">
        <v>2402</v>
      </c>
      <c r="O98" s="399"/>
      <c r="P98" s="1168"/>
      <c r="Q98" s="1126"/>
      <c r="R98" s="1126"/>
      <c r="S98" s="400">
        <f>O7</f>
        <v>0</v>
      </c>
    </row>
    <row r="99" spans="1:19" ht="27" customHeight="1" thickBot="1" x14ac:dyDescent="0.3">
      <c r="A99" s="1161"/>
      <c r="B99" s="1164"/>
      <c r="C99" s="1167"/>
      <c r="D99" s="1146"/>
      <c r="E99" s="1147"/>
      <c r="F99" s="1146"/>
      <c r="G99" s="1147"/>
      <c r="H99" s="1146"/>
      <c r="I99" s="1147"/>
      <c r="J99" s="1150"/>
      <c r="K99" s="1155"/>
      <c r="L99" s="1156"/>
      <c r="M99" s="1150"/>
      <c r="N99" s="398" t="s">
        <v>2403</v>
      </c>
      <c r="O99" s="401" t="str">
        <f>IF(O97="","n.d.",IF(O98="","n.d.",IF(O98=0,"",O97/O98)))</f>
        <v>n.d.</v>
      </c>
      <c r="P99" s="1168"/>
      <c r="Q99" s="1127"/>
      <c r="R99" s="1127"/>
    </row>
    <row r="100" spans="1:19" ht="27" customHeight="1" thickBot="1" x14ac:dyDescent="0.3">
      <c r="A100" s="1159">
        <v>28</v>
      </c>
      <c r="B100" s="1162" t="s">
        <v>2432</v>
      </c>
      <c r="C100" s="1165" t="s">
        <v>2497</v>
      </c>
      <c r="D100" s="1142" t="s">
        <v>2498</v>
      </c>
      <c r="E100" s="1143"/>
      <c r="F100" s="1142" t="s">
        <v>2499</v>
      </c>
      <c r="G100" s="1143"/>
      <c r="H100" s="1142" t="s">
        <v>2500</v>
      </c>
      <c r="I100" s="1143"/>
      <c r="J100" s="1148"/>
      <c r="K100" s="1151" t="s">
        <v>2396</v>
      </c>
      <c r="L100" s="1152"/>
      <c r="M100" s="1148"/>
      <c r="N100" s="398" t="s">
        <v>2381</v>
      </c>
      <c r="O100" s="399"/>
      <c r="P100" s="1168" t="s">
        <v>2524</v>
      </c>
      <c r="Q100" s="1125"/>
      <c r="R100" s="1125"/>
    </row>
    <row r="101" spans="1:19" ht="27" customHeight="1" thickBot="1" x14ac:dyDescent="0.3">
      <c r="A101" s="1160"/>
      <c r="B101" s="1163"/>
      <c r="C101" s="1166"/>
      <c r="D101" s="1144"/>
      <c r="E101" s="1145"/>
      <c r="F101" s="1144"/>
      <c r="G101" s="1145"/>
      <c r="H101" s="1144"/>
      <c r="I101" s="1145"/>
      <c r="J101" s="1149"/>
      <c r="K101" s="1153"/>
      <c r="L101" s="1154"/>
      <c r="M101" s="1149"/>
      <c r="N101" s="398" t="s">
        <v>2402</v>
      </c>
      <c r="O101" s="399"/>
      <c r="P101" s="1168"/>
      <c r="Q101" s="1126"/>
      <c r="R101" s="1126"/>
      <c r="S101" s="305">
        <v>0</v>
      </c>
    </row>
    <row r="102" spans="1:19" ht="27" customHeight="1" thickBot="1" x14ac:dyDescent="0.3">
      <c r="A102" s="1161"/>
      <c r="B102" s="1164"/>
      <c r="C102" s="1167"/>
      <c r="D102" s="1146"/>
      <c r="E102" s="1147"/>
      <c r="F102" s="1146"/>
      <c r="G102" s="1147"/>
      <c r="H102" s="1146"/>
      <c r="I102" s="1147"/>
      <c r="J102" s="1150"/>
      <c r="K102" s="1155"/>
      <c r="L102" s="1156"/>
      <c r="M102" s="1150"/>
      <c r="N102" s="398" t="s">
        <v>2403</v>
      </c>
      <c r="O102" s="401" t="str">
        <f>IF(O100="","n.d.",IF(O101="","n.d.",IF(O101=0,"",O100/O101)))</f>
        <v>n.d.</v>
      </c>
      <c r="P102" s="1168"/>
      <c r="Q102" s="1127"/>
      <c r="R102" s="1127"/>
    </row>
    <row r="103" spans="1:19" ht="27" customHeight="1" thickBot="1" x14ac:dyDescent="0.3">
      <c r="A103" s="1159">
        <v>29</v>
      </c>
      <c r="B103" s="1162"/>
      <c r="C103" s="1165" t="s">
        <v>2501</v>
      </c>
      <c r="D103" s="1142" t="s">
        <v>2502</v>
      </c>
      <c r="E103" s="1143"/>
      <c r="F103" s="1142" t="s">
        <v>2503</v>
      </c>
      <c r="G103" s="1143"/>
      <c r="H103" s="1142" t="s">
        <v>2504</v>
      </c>
      <c r="I103" s="1143"/>
      <c r="J103" s="1148"/>
      <c r="K103" s="1151" t="s">
        <v>2396</v>
      </c>
      <c r="L103" s="1152"/>
      <c r="M103" s="1148" t="s">
        <v>1137</v>
      </c>
      <c r="N103" s="398" t="s">
        <v>2381</v>
      </c>
      <c r="O103" s="399"/>
      <c r="P103" s="1168" t="s">
        <v>2524</v>
      </c>
      <c r="Q103" s="1125"/>
      <c r="R103" s="1125"/>
    </row>
    <row r="104" spans="1:19" ht="27" customHeight="1" thickBot="1" x14ac:dyDescent="0.3">
      <c r="A104" s="1160"/>
      <c r="B104" s="1163"/>
      <c r="C104" s="1166"/>
      <c r="D104" s="1144"/>
      <c r="E104" s="1145"/>
      <c r="F104" s="1144"/>
      <c r="G104" s="1145"/>
      <c r="H104" s="1144"/>
      <c r="I104" s="1145"/>
      <c r="J104" s="1149"/>
      <c r="K104" s="1153"/>
      <c r="L104" s="1154"/>
      <c r="M104" s="1149"/>
      <c r="N104" s="398" t="s">
        <v>2402</v>
      </c>
      <c r="O104" s="399"/>
      <c r="P104" s="1168"/>
      <c r="Q104" s="1158"/>
      <c r="R104" s="1126"/>
      <c r="S104" s="400">
        <v>0</v>
      </c>
    </row>
    <row r="105" spans="1:19" ht="27" customHeight="1" thickBot="1" x14ac:dyDescent="0.3">
      <c r="A105" s="1161"/>
      <c r="B105" s="1164"/>
      <c r="C105" s="1167"/>
      <c r="D105" s="1146"/>
      <c r="E105" s="1147"/>
      <c r="F105" s="1146"/>
      <c r="G105" s="1147"/>
      <c r="H105" s="1146"/>
      <c r="I105" s="1147"/>
      <c r="J105" s="1150"/>
      <c r="K105" s="1155"/>
      <c r="L105" s="1156"/>
      <c r="M105" s="1150"/>
      <c r="N105" s="398" t="s">
        <v>2403</v>
      </c>
      <c r="O105" s="401" t="str">
        <f>IF(O103="","n.d.",IF(O104="","n.d.",IF(O104=0,"",O103/O104)))</f>
        <v>n.d.</v>
      </c>
      <c r="P105" s="1168"/>
      <c r="Q105" s="1158"/>
      <c r="R105" s="1127"/>
    </row>
    <row r="106" spans="1:19" ht="27" customHeight="1" thickBot="1" x14ac:dyDescent="0.3">
      <c r="A106" s="1159">
        <v>30</v>
      </c>
      <c r="B106" s="1162"/>
      <c r="C106" s="1165" t="s">
        <v>2505</v>
      </c>
      <c r="D106" s="1142" t="s">
        <v>2506</v>
      </c>
      <c r="E106" s="1143"/>
      <c r="F106" s="1142" t="s">
        <v>2507</v>
      </c>
      <c r="G106" s="1143"/>
      <c r="H106" s="1142" t="s">
        <v>2508</v>
      </c>
      <c r="I106" s="1143"/>
      <c r="J106" s="1148" t="s">
        <v>1138</v>
      </c>
      <c r="K106" s="1151" t="s">
        <v>2396</v>
      </c>
      <c r="L106" s="1152"/>
      <c r="M106" s="1148"/>
      <c r="N106" s="398" t="s">
        <v>2381</v>
      </c>
      <c r="O106" s="399"/>
      <c r="P106" s="1157" t="s">
        <v>2524</v>
      </c>
      <c r="Q106" s="1125"/>
      <c r="R106" s="1125"/>
    </row>
    <row r="107" spans="1:19" ht="27" customHeight="1" thickBot="1" x14ac:dyDescent="0.3">
      <c r="A107" s="1160"/>
      <c r="B107" s="1163"/>
      <c r="C107" s="1166"/>
      <c r="D107" s="1144"/>
      <c r="E107" s="1145"/>
      <c r="F107" s="1144"/>
      <c r="G107" s="1145"/>
      <c r="H107" s="1144"/>
      <c r="I107" s="1145"/>
      <c r="J107" s="1149"/>
      <c r="K107" s="1153"/>
      <c r="L107" s="1154"/>
      <c r="M107" s="1149"/>
      <c r="N107" s="398" t="s">
        <v>2402</v>
      </c>
      <c r="O107" s="402">
        <v>0</v>
      </c>
      <c r="P107" s="1157"/>
      <c r="Q107" s="1158"/>
      <c r="R107" s="1126"/>
      <c r="S107" s="400"/>
    </row>
    <row r="108" spans="1:19" ht="27" customHeight="1" thickBot="1" x14ac:dyDescent="0.3">
      <c r="A108" s="1161"/>
      <c r="B108" s="1164"/>
      <c r="C108" s="1167"/>
      <c r="D108" s="1146"/>
      <c r="E108" s="1147"/>
      <c r="F108" s="1146"/>
      <c r="G108" s="1147"/>
      <c r="H108" s="1146"/>
      <c r="I108" s="1147"/>
      <c r="J108" s="1150"/>
      <c r="K108" s="1155"/>
      <c r="L108" s="1156"/>
      <c r="M108" s="1150"/>
      <c r="N108" s="398" t="s">
        <v>2403</v>
      </c>
      <c r="O108" s="401" t="str">
        <f>IF(O106="","n.d.",IF(O107="","n.d.",IF(O107=0,"",O106/O107)))</f>
        <v>n.d.</v>
      </c>
      <c r="P108" s="1157"/>
      <c r="Q108" s="1158"/>
      <c r="R108" s="1127"/>
    </row>
    <row r="109" spans="1:19" ht="27" customHeight="1" thickBot="1" x14ac:dyDescent="0.3">
      <c r="A109" s="1159">
        <v>31</v>
      </c>
      <c r="B109" s="1162"/>
      <c r="C109" s="1165" t="s">
        <v>2509</v>
      </c>
      <c r="D109" s="1142" t="s">
        <v>2510</v>
      </c>
      <c r="E109" s="1143"/>
      <c r="F109" s="1142" t="s">
        <v>2511</v>
      </c>
      <c r="G109" s="1143"/>
      <c r="H109" s="1142" t="s">
        <v>2512</v>
      </c>
      <c r="I109" s="1143"/>
      <c r="J109" s="1148"/>
      <c r="K109" s="1151" t="s">
        <v>1135</v>
      </c>
      <c r="L109" s="1152"/>
      <c r="M109" s="1148"/>
      <c r="N109" s="398" t="s">
        <v>2381</v>
      </c>
      <c r="O109" s="399"/>
      <c r="P109" s="1157" t="s">
        <v>2524</v>
      </c>
      <c r="Q109" s="1125"/>
      <c r="R109" s="1125"/>
    </row>
    <row r="110" spans="1:19" ht="27" customHeight="1" thickBot="1" x14ac:dyDescent="0.3">
      <c r="A110" s="1160"/>
      <c r="B110" s="1163"/>
      <c r="C110" s="1166"/>
      <c r="D110" s="1144"/>
      <c r="E110" s="1145"/>
      <c r="F110" s="1144"/>
      <c r="G110" s="1145"/>
      <c r="H110" s="1144"/>
      <c r="I110" s="1145"/>
      <c r="J110" s="1149"/>
      <c r="K110" s="1153"/>
      <c r="L110" s="1154"/>
      <c r="M110" s="1149"/>
      <c r="N110" s="398" t="s">
        <v>2402</v>
      </c>
      <c r="O110" s="399"/>
      <c r="P110" s="1157"/>
      <c r="Q110" s="1158"/>
      <c r="R110" s="1126"/>
      <c r="S110" s="400">
        <v>0</v>
      </c>
    </row>
    <row r="111" spans="1:19" ht="27" customHeight="1" thickBot="1" x14ac:dyDescent="0.3">
      <c r="A111" s="1161"/>
      <c r="B111" s="1164"/>
      <c r="C111" s="1167"/>
      <c r="D111" s="1146"/>
      <c r="E111" s="1147"/>
      <c r="F111" s="1146"/>
      <c r="G111" s="1147"/>
      <c r="H111" s="1146"/>
      <c r="I111" s="1147"/>
      <c r="J111" s="1150"/>
      <c r="K111" s="1155"/>
      <c r="L111" s="1156"/>
      <c r="M111" s="1150"/>
      <c r="N111" s="398" t="s">
        <v>2403</v>
      </c>
      <c r="O111" s="401" t="str">
        <f>IF(O109="","n.d.",IF(O110="","n.d.",IF(O110=0,"",O109/O110)))</f>
        <v>n.d.</v>
      </c>
      <c r="P111" s="1157"/>
      <c r="Q111" s="1158"/>
      <c r="R111" s="1127"/>
    </row>
    <row r="112" spans="1:19" ht="27" customHeight="1" thickBot="1" x14ac:dyDescent="0.3">
      <c r="A112" s="1159">
        <v>32</v>
      </c>
      <c r="B112" s="1162"/>
      <c r="C112" s="1165" t="s">
        <v>2513</v>
      </c>
      <c r="D112" s="1142" t="s">
        <v>2514</v>
      </c>
      <c r="E112" s="1143"/>
      <c r="F112" s="1142" t="s">
        <v>2515</v>
      </c>
      <c r="G112" s="1143"/>
      <c r="H112" s="1142" t="s">
        <v>2516</v>
      </c>
      <c r="I112" s="1143"/>
      <c r="J112" s="1148"/>
      <c r="K112" s="1151" t="s">
        <v>1135</v>
      </c>
      <c r="L112" s="1152"/>
      <c r="M112" s="1148"/>
      <c r="N112" s="398" t="s">
        <v>2381</v>
      </c>
      <c r="O112" s="399"/>
      <c r="P112" s="1157" t="s">
        <v>2524</v>
      </c>
      <c r="Q112" s="1125"/>
      <c r="R112" s="1125"/>
    </row>
    <row r="113" spans="1:19" ht="27" customHeight="1" thickBot="1" x14ac:dyDescent="0.3">
      <c r="A113" s="1160"/>
      <c r="B113" s="1163"/>
      <c r="C113" s="1166"/>
      <c r="D113" s="1144"/>
      <c r="E113" s="1145"/>
      <c r="F113" s="1144"/>
      <c r="G113" s="1145"/>
      <c r="H113" s="1144"/>
      <c r="I113" s="1145"/>
      <c r="J113" s="1149"/>
      <c r="K113" s="1153"/>
      <c r="L113" s="1154"/>
      <c r="M113" s="1149"/>
      <c r="N113" s="398" t="s">
        <v>2402</v>
      </c>
      <c r="O113" s="399"/>
      <c r="P113" s="1157"/>
      <c r="Q113" s="1158"/>
      <c r="R113" s="1126"/>
      <c r="S113" s="400">
        <v>0</v>
      </c>
    </row>
    <row r="114" spans="1:19" ht="27" customHeight="1" thickBot="1" x14ac:dyDescent="0.3">
      <c r="A114" s="1161"/>
      <c r="B114" s="1164"/>
      <c r="C114" s="1167"/>
      <c r="D114" s="1146"/>
      <c r="E114" s="1147"/>
      <c r="F114" s="1146"/>
      <c r="G114" s="1147"/>
      <c r="H114" s="1146"/>
      <c r="I114" s="1147"/>
      <c r="J114" s="1150"/>
      <c r="K114" s="1155"/>
      <c r="L114" s="1156"/>
      <c r="M114" s="1150"/>
      <c r="N114" s="398" t="s">
        <v>2403</v>
      </c>
      <c r="O114" s="401" t="str">
        <f>IF(O112="","n.d.",IF(O113="","n.d.",IF(O113=0,"",O112/O113)))</f>
        <v>n.d.</v>
      </c>
      <c r="P114" s="1157"/>
      <c r="Q114" s="1158"/>
      <c r="R114" s="1127"/>
    </row>
    <row r="115" spans="1:19" customFormat="1" ht="8.1" customHeight="1" x14ac:dyDescent="0.3">
      <c r="K115" s="403"/>
      <c r="L115" s="403"/>
    </row>
    <row r="116" spans="1:19" customFormat="1" ht="18" customHeight="1" thickBot="1" x14ac:dyDescent="0.35">
      <c r="A116" s="404" t="s">
        <v>2517</v>
      </c>
      <c r="B116" s="306"/>
      <c r="C116" s="305"/>
      <c r="D116" s="389"/>
      <c r="E116" s="389"/>
      <c r="F116" s="389"/>
      <c r="G116" s="389"/>
      <c r="K116" s="403"/>
      <c r="L116" s="403"/>
    </row>
    <row r="117" spans="1:19" customFormat="1" ht="18" customHeight="1" thickBot="1" x14ac:dyDescent="0.35">
      <c r="A117" s="405"/>
      <c r="B117" s="1128" t="s">
        <v>2518</v>
      </c>
      <c r="C117" s="1129"/>
      <c r="D117" s="406" t="s">
        <v>2519</v>
      </c>
      <c r="E117" s="407" t="s">
        <v>3194</v>
      </c>
      <c r="F117" s="1132" t="s">
        <v>3194</v>
      </c>
      <c r="G117" s="1133" t="s">
        <v>2520</v>
      </c>
      <c r="K117" s="403"/>
      <c r="L117" s="403"/>
    </row>
    <row r="118" spans="1:19" customFormat="1" ht="18" customHeight="1" thickBot="1" x14ac:dyDescent="0.35">
      <c r="A118" s="405"/>
      <c r="B118" s="1130"/>
      <c r="C118" s="1131"/>
      <c r="D118" s="408" t="s">
        <v>1595</v>
      </c>
      <c r="E118" s="409" t="s">
        <v>3194</v>
      </c>
      <c r="F118" s="1132"/>
      <c r="G118" s="1134"/>
      <c r="K118" s="403"/>
      <c r="L118" s="403"/>
    </row>
    <row r="119" spans="1:19" customFormat="1" ht="18" customHeight="1" thickBot="1" x14ac:dyDescent="0.35">
      <c r="A119" s="410" t="s">
        <v>2521</v>
      </c>
      <c r="B119" s="1135" t="s">
        <v>2522</v>
      </c>
      <c r="C119" s="1136"/>
      <c r="D119" s="1136"/>
      <c r="E119" s="1137"/>
      <c r="F119" s="411" t="s">
        <v>3194</v>
      </c>
      <c r="G119" s="412" t="s">
        <v>3194</v>
      </c>
      <c r="K119" s="403"/>
      <c r="L119" s="403"/>
    </row>
    <row r="120" spans="1:19" customFormat="1" ht="18" customHeight="1" thickBot="1" x14ac:dyDescent="0.35">
      <c r="A120" s="405"/>
      <c r="B120" s="1138" t="s">
        <v>2523</v>
      </c>
      <c r="C120" s="1139"/>
      <c r="D120" s="413" t="s">
        <v>1596</v>
      </c>
      <c r="E120" s="414" t="s">
        <v>3194</v>
      </c>
      <c r="F120" s="1132" t="s">
        <v>3195</v>
      </c>
      <c r="G120" s="1132"/>
      <c r="K120" s="403"/>
      <c r="L120" s="403"/>
    </row>
    <row r="121" spans="1:19" customFormat="1" ht="18" customHeight="1" thickBot="1" x14ac:dyDescent="0.35">
      <c r="A121" s="405"/>
      <c r="B121" s="1140"/>
      <c r="C121" s="1141"/>
      <c r="D121" s="415" t="s">
        <v>2524</v>
      </c>
      <c r="E121" s="416" t="s">
        <v>3195</v>
      </c>
      <c r="F121" s="1132"/>
      <c r="G121" s="1132"/>
      <c r="K121" s="403"/>
      <c r="L121" s="403"/>
    </row>
    <row r="122" spans="1:19" customFormat="1" ht="8.1" customHeight="1" x14ac:dyDescent="0.3">
      <c r="K122" s="403"/>
      <c r="L122" s="403"/>
    </row>
    <row r="123" spans="1:19" customFormat="1" ht="9.75" customHeight="1" x14ac:dyDescent="0.3">
      <c r="A123" s="307" t="s">
        <v>1598</v>
      </c>
      <c r="K123" s="403"/>
      <c r="L123" s="403"/>
    </row>
    <row r="124" spans="1:19" customFormat="1" ht="22.5" customHeight="1" x14ac:dyDescent="0.3">
      <c r="A124" s="1121" t="s">
        <v>2525</v>
      </c>
      <c r="B124" s="1121"/>
      <c r="C124" s="1121"/>
      <c r="D124" s="1121"/>
      <c r="E124" s="1121"/>
      <c r="F124" s="1121"/>
      <c r="G124" s="1121"/>
      <c r="H124" s="1121"/>
      <c r="I124" s="1121"/>
      <c r="J124" s="1121"/>
      <c r="K124" s="1121"/>
      <c r="L124" s="1121"/>
      <c r="M124" s="1121"/>
      <c r="N124" s="1121"/>
      <c r="O124" s="1121"/>
      <c r="P124" s="1121"/>
    </row>
    <row r="125" spans="1:19" ht="126" customHeight="1" x14ac:dyDescent="0.25">
      <c r="A125" s="1122" t="s">
        <v>2526</v>
      </c>
      <c r="B125" s="1123"/>
      <c r="C125" s="1123"/>
      <c r="D125" s="1123"/>
      <c r="E125" s="1123"/>
      <c r="F125" s="1123"/>
      <c r="G125" s="1123"/>
      <c r="H125" s="1123"/>
      <c r="I125" s="1123"/>
      <c r="J125" s="1123"/>
      <c r="K125" s="1123"/>
      <c r="L125" s="1123"/>
      <c r="M125" s="1123"/>
      <c r="N125" s="1123"/>
      <c r="O125" s="1123"/>
      <c r="P125" s="1123"/>
    </row>
    <row r="126" spans="1:19" ht="2.25" customHeight="1" x14ac:dyDescent="0.25"/>
    <row r="127" spans="1:19" ht="12.75" customHeight="1" x14ac:dyDescent="0.3">
      <c r="A127" s="307" t="s">
        <v>2527</v>
      </c>
      <c r="B127"/>
      <c r="C127"/>
      <c r="D127"/>
      <c r="E127"/>
      <c r="F127"/>
      <c r="G127"/>
      <c r="H127"/>
      <c r="I127"/>
      <c r="J127"/>
      <c r="K127" s="305"/>
      <c r="L127" s="305"/>
      <c r="M127"/>
      <c r="N127"/>
      <c r="O127"/>
      <c r="P127"/>
    </row>
    <row r="128" spans="1:19" ht="22.5" customHeight="1" x14ac:dyDescent="0.25">
      <c r="A128" s="1124" t="s">
        <v>2528</v>
      </c>
      <c r="B128" s="1124"/>
      <c r="C128" s="1124"/>
      <c r="D128" s="1124"/>
      <c r="E128" s="1124"/>
      <c r="F128" s="1124"/>
      <c r="G128" s="1124"/>
      <c r="H128" s="1124"/>
      <c r="I128" s="1124"/>
      <c r="J128" s="1124"/>
      <c r="K128" s="1124"/>
      <c r="L128" s="1124"/>
      <c r="M128" s="1124"/>
      <c r="N128" s="1124"/>
      <c r="O128" s="1124"/>
      <c r="P128" s="1124"/>
    </row>
  </sheetData>
  <sheetProtection algorithmName="SHA-512" hashValue="XMkx8AeXbVrwh7vWsjjqD783OrNjmhY6Y7utkQ8ULfd9EHA7jNuaBVK7b2tDHOjk6oGci4fPOcAO/Uc/Oz/WlA==" saltValue="x/wtQ4RgV3SGEzmdoeTu2Q==" spinCount="100000" sheet="1" formatColumns="0" formatRows="0" selectLockedCells="1"/>
  <dataConsolidate/>
  <mergeCells count="470">
    <mergeCell ref="N5:O6"/>
    <mergeCell ref="P5:P6"/>
    <mergeCell ref="A5:A6"/>
    <mergeCell ref="B5:B6"/>
    <mergeCell ref="C5:C6"/>
    <mergeCell ref="D5:E6"/>
    <mergeCell ref="F5:G6"/>
    <mergeCell ref="H5:I6"/>
    <mergeCell ref="J5:J6"/>
    <mergeCell ref="K5:L6"/>
    <mergeCell ref="M5:M6"/>
    <mergeCell ref="Q5:R5"/>
    <mergeCell ref="A7:A9"/>
    <mergeCell ref="B7:B9"/>
    <mergeCell ref="C7:C9"/>
    <mergeCell ref="D7:E9"/>
    <mergeCell ref="F7:G9"/>
    <mergeCell ref="H7:I9"/>
    <mergeCell ref="M10:M12"/>
    <mergeCell ref="N10:N12"/>
    <mergeCell ref="O10:O12"/>
    <mergeCell ref="P10:P12"/>
    <mergeCell ref="Q10:Q12"/>
    <mergeCell ref="R10:R12"/>
    <mergeCell ref="Q7:Q9"/>
    <mergeCell ref="R7:R9"/>
    <mergeCell ref="A10:A12"/>
    <mergeCell ref="B10:B12"/>
    <mergeCell ref="C10:C12"/>
    <mergeCell ref="D10:E12"/>
    <mergeCell ref="F10:G12"/>
    <mergeCell ref="H10:I12"/>
    <mergeCell ref="J10:J12"/>
    <mergeCell ref="K10:L12"/>
    <mergeCell ref="J7:J9"/>
    <mergeCell ref="K7:L9"/>
    <mergeCell ref="M7:M9"/>
    <mergeCell ref="N7:N9"/>
    <mergeCell ref="O7:O9"/>
    <mergeCell ref="P7:P9"/>
    <mergeCell ref="J13:J15"/>
    <mergeCell ref="K13:L15"/>
    <mergeCell ref="M13:M15"/>
    <mergeCell ref="P13:P15"/>
    <mergeCell ref="Q13:Q15"/>
    <mergeCell ref="R13:R15"/>
    <mergeCell ref="A13:A15"/>
    <mergeCell ref="B13:B15"/>
    <mergeCell ref="C13:C15"/>
    <mergeCell ref="D13:E15"/>
    <mergeCell ref="F13:G15"/>
    <mergeCell ref="H13:I15"/>
    <mergeCell ref="J16:J18"/>
    <mergeCell ref="K16:L18"/>
    <mergeCell ref="M16:M18"/>
    <mergeCell ref="P16:P18"/>
    <mergeCell ref="Q16:Q18"/>
    <mergeCell ref="R16:R18"/>
    <mergeCell ref="A16:A18"/>
    <mergeCell ref="B16:B18"/>
    <mergeCell ref="C16:C18"/>
    <mergeCell ref="D16:E18"/>
    <mergeCell ref="F16:G18"/>
    <mergeCell ref="H16:I18"/>
    <mergeCell ref="J19:J21"/>
    <mergeCell ref="K19:L21"/>
    <mergeCell ref="M19:M21"/>
    <mergeCell ref="P19:P21"/>
    <mergeCell ref="Q19:Q21"/>
    <mergeCell ref="R19:R21"/>
    <mergeCell ref="A19:A21"/>
    <mergeCell ref="B19:B21"/>
    <mergeCell ref="C19:C21"/>
    <mergeCell ref="D19:E21"/>
    <mergeCell ref="F19:G21"/>
    <mergeCell ref="H19:I21"/>
    <mergeCell ref="J22:J24"/>
    <mergeCell ref="K22:L24"/>
    <mergeCell ref="M22:M24"/>
    <mergeCell ref="P22:P24"/>
    <mergeCell ref="Q22:Q24"/>
    <mergeCell ref="R22:R24"/>
    <mergeCell ref="A22:A24"/>
    <mergeCell ref="B22:B24"/>
    <mergeCell ref="C22:C24"/>
    <mergeCell ref="D22:E24"/>
    <mergeCell ref="F22:G24"/>
    <mergeCell ref="H22:I24"/>
    <mergeCell ref="J25:J27"/>
    <mergeCell ref="K25:L27"/>
    <mergeCell ref="M25:M27"/>
    <mergeCell ref="P25:P27"/>
    <mergeCell ref="Q25:Q27"/>
    <mergeCell ref="R25:R27"/>
    <mergeCell ref="A25:A27"/>
    <mergeCell ref="B25:B27"/>
    <mergeCell ref="C25:C27"/>
    <mergeCell ref="D25:E27"/>
    <mergeCell ref="F25:G27"/>
    <mergeCell ref="H25:I27"/>
    <mergeCell ref="R31:R33"/>
    <mergeCell ref="A31:A33"/>
    <mergeCell ref="B31:B33"/>
    <mergeCell ref="C31:C33"/>
    <mergeCell ref="D31:E33"/>
    <mergeCell ref="F31:G33"/>
    <mergeCell ref="H31:I33"/>
    <mergeCell ref="J28:J30"/>
    <mergeCell ref="K28:L30"/>
    <mergeCell ref="M28:M30"/>
    <mergeCell ref="P28:P30"/>
    <mergeCell ref="Q28:Q30"/>
    <mergeCell ref="R28:R30"/>
    <mergeCell ref="A28:A30"/>
    <mergeCell ref="B28:B30"/>
    <mergeCell ref="C28:C30"/>
    <mergeCell ref="D28:E30"/>
    <mergeCell ref="F28:G30"/>
    <mergeCell ref="H28:I30"/>
    <mergeCell ref="C34:C36"/>
    <mergeCell ref="D34:E36"/>
    <mergeCell ref="F34:G36"/>
    <mergeCell ref="H34:I36"/>
    <mergeCell ref="J31:J33"/>
    <mergeCell ref="K31:L33"/>
    <mergeCell ref="M31:M33"/>
    <mergeCell ref="P31:P33"/>
    <mergeCell ref="Q31:Q33"/>
    <mergeCell ref="M37:M39"/>
    <mergeCell ref="N37:N39"/>
    <mergeCell ref="O37:O39"/>
    <mergeCell ref="P37:P39"/>
    <mergeCell ref="Q37:Q39"/>
    <mergeCell ref="R37:R39"/>
    <mergeCell ref="Q34:Q36"/>
    <mergeCell ref="R34:R36"/>
    <mergeCell ref="A37:A39"/>
    <mergeCell ref="B37:B39"/>
    <mergeCell ref="C37:C39"/>
    <mergeCell ref="D37:E39"/>
    <mergeCell ref="F37:G39"/>
    <mergeCell ref="H37:I39"/>
    <mergeCell ref="J37:J39"/>
    <mergeCell ref="K37:L39"/>
    <mergeCell ref="J34:J36"/>
    <mergeCell ref="K34:L36"/>
    <mergeCell ref="M34:M36"/>
    <mergeCell ref="N34:N36"/>
    <mergeCell ref="O34:O36"/>
    <mergeCell ref="P34:P36"/>
    <mergeCell ref="A34:A36"/>
    <mergeCell ref="B34:B36"/>
    <mergeCell ref="Q40:Q42"/>
    <mergeCell ref="R40:R42"/>
    <mergeCell ref="A43:A45"/>
    <mergeCell ref="B43:B45"/>
    <mergeCell ref="C43:C45"/>
    <mergeCell ref="D43:E45"/>
    <mergeCell ref="F43:G45"/>
    <mergeCell ref="H43:I45"/>
    <mergeCell ref="J43:J45"/>
    <mergeCell ref="K43:L45"/>
    <mergeCell ref="J40:J42"/>
    <mergeCell ref="K40:L42"/>
    <mergeCell ref="M40:M42"/>
    <mergeCell ref="N40:N42"/>
    <mergeCell ref="O40:O42"/>
    <mergeCell ref="P40:P42"/>
    <mergeCell ref="A40:A42"/>
    <mergeCell ref="B40:B42"/>
    <mergeCell ref="C40:C42"/>
    <mergeCell ref="D40:E42"/>
    <mergeCell ref="F40:G42"/>
    <mergeCell ref="H40:I42"/>
    <mergeCell ref="M43:M45"/>
    <mergeCell ref="P43:P45"/>
    <mergeCell ref="Q43:Q45"/>
    <mergeCell ref="R43:R45"/>
    <mergeCell ref="A46:A48"/>
    <mergeCell ref="B46:B51"/>
    <mergeCell ref="C46:C51"/>
    <mergeCell ref="D46:E51"/>
    <mergeCell ref="F46:G48"/>
    <mergeCell ref="H46:I48"/>
    <mergeCell ref="Q46:Q48"/>
    <mergeCell ref="R46:R48"/>
    <mergeCell ref="A49:A51"/>
    <mergeCell ref="F49:G51"/>
    <mergeCell ref="H49:I51"/>
    <mergeCell ref="J49:J51"/>
    <mergeCell ref="K49:L51"/>
    <mergeCell ref="M49:M51"/>
    <mergeCell ref="N49:N51"/>
    <mergeCell ref="O49:O51"/>
    <mergeCell ref="J46:J48"/>
    <mergeCell ref="K46:L48"/>
    <mergeCell ref="M46:M48"/>
    <mergeCell ref="N46:N48"/>
    <mergeCell ref="O46:O48"/>
    <mergeCell ref="P46:P48"/>
    <mergeCell ref="P49:P51"/>
    <mergeCell ref="Q49:Q51"/>
    <mergeCell ref="R49:R51"/>
    <mergeCell ref="A52:A54"/>
    <mergeCell ref="B52:B54"/>
    <mergeCell ref="C52:C54"/>
    <mergeCell ref="D52:E54"/>
    <mergeCell ref="F52:G54"/>
    <mergeCell ref="H52:I54"/>
    <mergeCell ref="J52:J54"/>
    <mergeCell ref="K52:L54"/>
    <mergeCell ref="M52:M54"/>
    <mergeCell ref="P52:P54"/>
    <mergeCell ref="Q52:Q54"/>
    <mergeCell ref="R52:R54"/>
    <mergeCell ref="R55:R57"/>
    <mergeCell ref="A58:A60"/>
    <mergeCell ref="B58:B60"/>
    <mergeCell ref="C58:C60"/>
    <mergeCell ref="D58:E60"/>
    <mergeCell ref="F58:G60"/>
    <mergeCell ref="H58:I60"/>
    <mergeCell ref="J58:J60"/>
    <mergeCell ref="K58:L60"/>
    <mergeCell ref="M58:M60"/>
    <mergeCell ref="H55:I57"/>
    <mergeCell ref="J55:J57"/>
    <mergeCell ref="K55:L57"/>
    <mergeCell ref="M55:M57"/>
    <mergeCell ref="P55:P57"/>
    <mergeCell ref="Q55:Q57"/>
    <mergeCell ref="P58:P60"/>
    <mergeCell ref="Q58:Q60"/>
    <mergeCell ref="R58:R60"/>
    <mergeCell ref="H61:I63"/>
    <mergeCell ref="J61:J63"/>
    <mergeCell ref="K61:L63"/>
    <mergeCell ref="M61:M63"/>
    <mergeCell ref="A55:A57"/>
    <mergeCell ref="B55:B57"/>
    <mergeCell ref="C55:C57"/>
    <mergeCell ref="D55:E57"/>
    <mergeCell ref="F55:G57"/>
    <mergeCell ref="H67:I69"/>
    <mergeCell ref="J67:J69"/>
    <mergeCell ref="K67:L69"/>
    <mergeCell ref="M67:M69"/>
    <mergeCell ref="P61:P63"/>
    <mergeCell ref="Q61:Q63"/>
    <mergeCell ref="R61:R63"/>
    <mergeCell ref="A64:A66"/>
    <mergeCell ref="B64:B66"/>
    <mergeCell ref="C64:C66"/>
    <mergeCell ref="D64:E66"/>
    <mergeCell ref="F64:G66"/>
    <mergeCell ref="R64:R66"/>
    <mergeCell ref="H64:I66"/>
    <mergeCell ref="J64:J66"/>
    <mergeCell ref="K64:L66"/>
    <mergeCell ref="M64:M66"/>
    <mergeCell ref="P64:P66"/>
    <mergeCell ref="Q64:Q66"/>
    <mergeCell ref="A61:A63"/>
    <mergeCell ref="B61:B63"/>
    <mergeCell ref="C61:C63"/>
    <mergeCell ref="D61:E63"/>
    <mergeCell ref="F61:G63"/>
    <mergeCell ref="K73:L75"/>
    <mergeCell ref="M73:M75"/>
    <mergeCell ref="P67:P69"/>
    <mergeCell ref="Q67:Q69"/>
    <mergeCell ref="R67:R69"/>
    <mergeCell ref="A70:A72"/>
    <mergeCell ref="B70:B72"/>
    <mergeCell ref="C70:C72"/>
    <mergeCell ref="D70:E72"/>
    <mergeCell ref="F70:G72"/>
    <mergeCell ref="H70:I72"/>
    <mergeCell ref="J70:J72"/>
    <mergeCell ref="R70:R72"/>
    <mergeCell ref="K70:L72"/>
    <mergeCell ref="M70:M72"/>
    <mergeCell ref="N70:N72"/>
    <mergeCell ref="O70:O72"/>
    <mergeCell ref="P70:P72"/>
    <mergeCell ref="Q70:Q72"/>
    <mergeCell ref="A67:A69"/>
    <mergeCell ref="B67:B69"/>
    <mergeCell ref="C67:C69"/>
    <mergeCell ref="D67:E69"/>
    <mergeCell ref="F67:G69"/>
    <mergeCell ref="P73:P75"/>
    <mergeCell ref="Q73:Q75"/>
    <mergeCell ref="R73:R75"/>
    <mergeCell ref="A76:A78"/>
    <mergeCell ref="B76:B78"/>
    <mergeCell ref="C76:C78"/>
    <mergeCell ref="D76:E78"/>
    <mergeCell ref="F76:G78"/>
    <mergeCell ref="H76:I78"/>
    <mergeCell ref="J76:J78"/>
    <mergeCell ref="R76:R78"/>
    <mergeCell ref="K76:L78"/>
    <mergeCell ref="M76:M78"/>
    <mergeCell ref="N76:N78"/>
    <mergeCell ref="O76:O78"/>
    <mergeCell ref="P76:P78"/>
    <mergeCell ref="Q76:Q78"/>
    <mergeCell ref="A73:A75"/>
    <mergeCell ref="B73:B75"/>
    <mergeCell ref="C73:C75"/>
    <mergeCell ref="D73:E75"/>
    <mergeCell ref="F73:G75"/>
    <mergeCell ref="H73:I75"/>
    <mergeCell ref="J73:J75"/>
    <mergeCell ref="P79:P81"/>
    <mergeCell ref="Q79:Q81"/>
    <mergeCell ref="R79:R81"/>
    <mergeCell ref="A82:A84"/>
    <mergeCell ref="B82:B84"/>
    <mergeCell ref="C82:C84"/>
    <mergeCell ref="D82:E84"/>
    <mergeCell ref="F82:G84"/>
    <mergeCell ref="R82:R84"/>
    <mergeCell ref="H82:I84"/>
    <mergeCell ref="J82:J84"/>
    <mergeCell ref="K82:L84"/>
    <mergeCell ref="M82:M84"/>
    <mergeCell ref="P82:P84"/>
    <mergeCell ref="Q82:Q84"/>
    <mergeCell ref="A79:A81"/>
    <mergeCell ref="B79:B81"/>
    <mergeCell ref="C79:C81"/>
    <mergeCell ref="D79:E81"/>
    <mergeCell ref="F79:G81"/>
    <mergeCell ref="H79:I81"/>
    <mergeCell ref="J79:J81"/>
    <mergeCell ref="K79:L81"/>
    <mergeCell ref="M79:M81"/>
    <mergeCell ref="A85:A87"/>
    <mergeCell ref="B85:B87"/>
    <mergeCell ref="C85:C87"/>
    <mergeCell ref="D85:E87"/>
    <mergeCell ref="F85:G87"/>
    <mergeCell ref="H85:I87"/>
    <mergeCell ref="J85:J87"/>
    <mergeCell ref="K85:L87"/>
    <mergeCell ref="M85:M87"/>
    <mergeCell ref="P85:P87"/>
    <mergeCell ref="Q85:Q87"/>
    <mergeCell ref="R85:R87"/>
    <mergeCell ref="P88:P90"/>
    <mergeCell ref="Q88:Q90"/>
    <mergeCell ref="R88:R90"/>
    <mergeCell ref="A91:A93"/>
    <mergeCell ref="B91:B93"/>
    <mergeCell ref="C91:C93"/>
    <mergeCell ref="D91:E93"/>
    <mergeCell ref="F91:G93"/>
    <mergeCell ref="R91:R93"/>
    <mergeCell ref="H91:I93"/>
    <mergeCell ref="J91:J93"/>
    <mergeCell ref="K91:L93"/>
    <mergeCell ref="M91:M93"/>
    <mergeCell ref="P91:P93"/>
    <mergeCell ref="Q91:Q93"/>
    <mergeCell ref="A88:A90"/>
    <mergeCell ref="B88:B90"/>
    <mergeCell ref="C88:C90"/>
    <mergeCell ref="D88:E90"/>
    <mergeCell ref="F88:G90"/>
    <mergeCell ref="H88:I90"/>
    <mergeCell ref="J88:J90"/>
    <mergeCell ref="K88:L90"/>
    <mergeCell ref="M88:M90"/>
    <mergeCell ref="A94:A96"/>
    <mergeCell ref="B94:B96"/>
    <mergeCell ref="C94:C96"/>
    <mergeCell ref="D94:E96"/>
    <mergeCell ref="F94:G96"/>
    <mergeCell ref="R94:R96"/>
    <mergeCell ref="H94:I96"/>
    <mergeCell ref="J94:J96"/>
    <mergeCell ref="K94:L96"/>
    <mergeCell ref="M94:M96"/>
    <mergeCell ref="P94:P96"/>
    <mergeCell ref="Q94:Q96"/>
    <mergeCell ref="A97:A99"/>
    <mergeCell ref="B97:B99"/>
    <mergeCell ref="C97:C99"/>
    <mergeCell ref="D97:E99"/>
    <mergeCell ref="F97:G99"/>
    <mergeCell ref="H97:I99"/>
    <mergeCell ref="J97:J99"/>
    <mergeCell ref="K97:L99"/>
    <mergeCell ref="M97:M99"/>
    <mergeCell ref="P97:P99"/>
    <mergeCell ref="Q97:Q99"/>
    <mergeCell ref="R97:R99"/>
    <mergeCell ref="P100:P102"/>
    <mergeCell ref="Q100:Q102"/>
    <mergeCell ref="R100:R102"/>
    <mergeCell ref="A103:A105"/>
    <mergeCell ref="B103:B105"/>
    <mergeCell ref="C103:C105"/>
    <mergeCell ref="D103:E105"/>
    <mergeCell ref="F103:G105"/>
    <mergeCell ref="R103:R105"/>
    <mergeCell ref="H103:I105"/>
    <mergeCell ref="J103:J105"/>
    <mergeCell ref="K103:L105"/>
    <mergeCell ref="M103:M105"/>
    <mergeCell ref="P103:P105"/>
    <mergeCell ref="Q103:Q105"/>
    <mergeCell ref="A100:A102"/>
    <mergeCell ref="B100:B102"/>
    <mergeCell ref="C100:C102"/>
    <mergeCell ref="D100:E102"/>
    <mergeCell ref="F100:G102"/>
    <mergeCell ref="H100:I102"/>
    <mergeCell ref="J100:J102"/>
    <mergeCell ref="K100:L102"/>
    <mergeCell ref="M100:M102"/>
    <mergeCell ref="B112:B114"/>
    <mergeCell ref="C112:C114"/>
    <mergeCell ref="D112:E114"/>
    <mergeCell ref="F112:G114"/>
    <mergeCell ref="P106:P108"/>
    <mergeCell ref="Q106:Q108"/>
    <mergeCell ref="R106:R108"/>
    <mergeCell ref="A109:A111"/>
    <mergeCell ref="B109:B111"/>
    <mergeCell ref="C109:C111"/>
    <mergeCell ref="D109:E111"/>
    <mergeCell ref="F109:G111"/>
    <mergeCell ref="H109:I111"/>
    <mergeCell ref="J109:J111"/>
    <mergeCell ref="A106:A108"/>
    <mergeCell ref="B106:B108"/>
    <mergeCell ref="C106:C108"/>
    <mergeCell ref="D106:E108"/>
    <mergeCell ref="F106:G108"/>
    <mergeCell ref="H106:I108"/>
    <mergeCell ref="J106:J108"/>
    <mergeCell ref="K106:L108"/>
    <mergeCell ref="M106:M108"/>
    <mergeCell ref="A124:P124"/>
    <mergeCell ref="A125:P125"/>
    <mergeCell ref="A128:P128"/>
    <mergeCell ref="B1:F1"/>
    <mergeCell ref="B2:D2"/>
    <mergeCell ref="R112:R114"/>
    <mergeCell ref="B117:C118"/>
    <mergeCell ref="F117:F118"/>
    <mergeCell ref="G117:G118"/>
    <mergeCell ref="B119:E119"/>
    <mergeCell ref="B120:C121"/>
    <mergeCell ref="F120:G121"/>
    <mergeCell ref="H112:I114"/>
    <mergeCell ref="J112:J114"/>
    <mergeCell ref="K112:L114"/>
    <mergeCell ref="M112:M114"/>
    <mergeCell ref="P112:P114"/>
    <mergeCell ref="Q112:Q114"/>
    <mergeCell ref="K109:L111"/>
    <mergeCell ref="M109:M111"/>
    <mergeCell ref="P109:P111"/>
    <mergeCell ref="Q109:Q111"/>
    <mergeCell ref="R109:R111"/>
    <mergeCell ref="A112:A114"/>
  </mergeCells>
  <conditionalFormatting sqref="O10 O40:O89">
    <cfRule type="expression" dxfId="50" priority="21" stopIfTrue="1">
      <formula>LEN(TRIM(O10))=0</formula>
    </cfRule>
  </conditionalFormatting>
  <conditionalFormatting sqref="O13">
    <cfRule type="expression" dxfId="49" priority="34" stopIfTrue="1">
      <formula>LEN(TRIM(O13))=0</formula>
    </cfRule>
  </conditionalFormatting>
  <conditionalFormatting sqref="O16">
    <cfRule type="expression" dxfId="48" priority="33" stopIfTrue="1">
      <formula>LEN(TRIM(O16))=0</formula>
    </cfRule>
  </conditionalFormatting>
  <conditionalFormatting sqref="O19:O30 O32:O36 O91:O92 O94:O95 O97:O98 O100:O101 O103:O106">
    <cfRule type="expression" dxfId="47" priority="13" stopIfTrue="1">
      <formula>LEN(TRIM(O19))=0</formula>
    </cfRule>
  </conditionalFormatting>
  <conditionalFormatting sqref="O109:O113">
    <cfRule type="expression" dxfId="46" priority="14" stopIfTrue="1">
      <formula>LEN(TRIM(O109))=0</formula>
    </cfRule>
  </conditionalFormatting>
  <conditionalFormatting sqref="P7:P21">
    <cfRule type="cellIs" dxfId="45" priority="36" stopIfTrue="1" operator="equal">
      <formula>"Sollvorgabe nicht erfüllt"</formula>
    </cfRule>
    <cfRule type="cellIs" dxfId="44" priority="37" stopIfTrue="1" operator="equal">
      <formula>"I.O."</formula>
    </cfRule>
  </conditionalFormatting>
  <conditionalFormatting sqref="P7:P84">
    <cfRule type="expression" dxfId="43" priority="42" stopIfTrue="1">
      <formula>OR(P7=$D$121,P7=$D$120)</formula>
    </cfRule>
    <cfRule type="cellIs" dxfId="42" priority="43" stopIfTrue="1" operator="equal">
      <formula>"I.O. (Plausibilität unklar)"</formula>
    </cfRule>
  </conditionalFormatting>
  <conditionalFormatting sqref="P10:P12">
    <cfRule type="cellIs" dxfId="41" priority="35" operator="equal">
      <formula>"Ausnahme (Plausibilität unklar)"</formula>
    </cfRule>
  </conditionalFormatting>
  <conditionalFormatting sqref="P22:P27">
    <cfRule type="expression" dxfId="40" priority="29" stopIfTrue="1">
      <formula>P22="inkorrekt"</formula>
    </cfRule>
    <cfRule type="cellIs" dxfId="39" priority="30" stopIfTrue="1" operator="equal">
      <formula>"Ausnahme (Plausibilität unklar)"</formula>
    </cfRule>
  </conditionalFormatting>
  <conditionalFormatting sqref="P22:P84">
    <cfRule type="cellIs" dxfId="38" priority="31" stopIfTrue="1" operator="equal">
      <formula>"Sollvorgabe nicht erfüllt"</formula>
    </cfRule>
    <cfRule type="cellIs" dxfId="37" priority="32" stopIfTrue="1" operator="equal">
      <formula>"I.O."</formula>
    </cfRule>
  </conditionalFormatting>
  <conditionalFormatting sqref="P43:P45">
    <cfRule type="expression" dxfId="36" priority="11" stopIfTrue="1">
      <formula>P43="inkorrekt"</formula>
    </cfRule>
    <cfRule type="cellIs" dxfId="35" priority="12" stopIfTrue="1" operator="equal">
      <formula>"Ausnahme (Plausibilität unklar)"</formula>
    </cfRule>
  </conditionalFormatting>
  <conditionalFormatting sqref="P85:P90">
    <cfRule type="cellIs" dxfId="34" priority="6" stopIfTrue="1" operator="equal">
      <formula>"Sollvorgabe nicht erfüllt"</formula>
    </cfRule>
    <cfRule type="cellIs" dxfId="33" priority="7" stopIfTrue="1" operator="equal">
      <formula>"I.O."</formula>
    </cfRule>
  </conditionalFormatting>
  <conditionalFormatting sqref="P85:P93">
    <cfRule type="cellIs" dxfId="32" priority="1" stopIfTrue="1" operator="equal">
      <formula>"Ausnahme (Plausibilität unklar)"</formula>
    </cfRule>
  </conditionalFormatting>
  <conditionalFormatting sqref="P85:P114">
    <cfRule type="expression" dxfId="31" priority="22" stopIfTrue="1">
      <formula>OR(P85=$D$121,P85=$D$120)</formula>
    </cfRule>
  </conditionalFormatting>
  <conditionalFormatting sqref="P88:P90">
    <cfRule type="cellIs" dxfId="30" priority="5" stopIfTrue="1" operator="equal">
      <formula>"I.O. (Plausibilität unklar)"</formula>
    </cfRule>
  </conditionalFormatting>
  <conditionalFormatting sqref="P91:P93">
    <cfRule type="cellIs" dxfId="29" priority="2" stopIfTrue="1" operator="equal">
      <formula>"Sollvorgabe nicht erfüllt"</formula>
    </cfRule>
    <cfRule type="cellIs" dxfId="28" priority="3" stopIfTrue="1" operator="equal">
      <formula>"I.O."</formula>
    </cfRule>
  </conditionalFormatting>
  <conditionalFormatting sqref="P94:P102">
    <cfRule type="cellIs" dxfId="27" priority="24" stopIfTrue="1" operator="equal">
      <formula>"Ausnahme (Plausibilität unklar)"</formula>
    </cfRule>
  </conditionalFormatting>
  <conditionalFormatting sqref="P94:P114">
    <cfRule type="cellIs" dxfId="26" priority="23" stopIfTrue="1" operator="equal">
      <formula>"I.O. (Plausibilität unklar)"</formula>
    </cfRule>
    <cfRule type="cellIs" dxfId="25" priority="25" stopIfTrue="1" operator="equal">
      <formula>"Sollvorgabe nicht erfüllt"</formula>
    </cfRule>
    <cfRule type="cellIs" dxfId="24" priority="26" stopIfTrue="1" operator="equal">
      <formula>"I.O."</formula>
    </cfRule>
  </conditionalFormatting>
  <conditionalFormatting sqref="P106:P114">
    <cfRule type="cellIs" dxfId="23" priority="15" operator="equal">
      <formula>"I.O."</formula>
    </cfRule>
    <cfRule type="cellIs" dxfId="22" priority="16" operator="equal">
      <formula>"I.O. (Plausibilität unklar)"</formula>
    </cfRule>
    <cfRule type="cellIs" dxfId="21" priority="18" operator="equal">
      <formula>"inkorrekt"</formula>
    </cfRule>
    <cfRule type="cellIs" dxfId="20" priority="17" operator="equal">
      <formula>"Sollvorgabe nicht erfüllt"</formula>
    </cfRule>
  </conditionalFormatting>
  <conditionalFormatting sqref="Q7:Q114">
    <cfRule type="expression" dxfId="19" priority="20">
      <formula>OR($P7="Unvollständig",$P7="Sollvorgabe nicht erfüllt",$P7="I.O. (Plausibilität unklar)",$P7="Ausnahme (Plausibilität unklar)",$P7="optional - unvollständig",$P7="optional - Sollvorgabe nicht erfüllt",$P7="optional - I.O. (Plausibilität unklar)", $P7="optional - I.O. (Plausibilität unklar)",$P7="optional - Ausnahme (Plausibilität unklar)")</formula>
    </cfRule>
    <cfRule type="notContainsBlanks" dxfId="18" priority="19">
      <formula>LEN(TRIM(Q7))&gt;0</formula>
    </cfRule>
  </conditionalFormatting>
  <dataValidations count="36">
    <dataValidation type="whole" showErrorMessage="1" errorTitle="Eingabefehler" error="1. Tabellenblatt Basisdaten muss vollständig ausgefüllt sein._x000a_2. Zähler muss eine positive ganze Zahl sein._x000a_3. Zähler kann nicht größer als Nenner sein._x000a_4. Zähler kann nicht größer sein als Anzahl operative Primärfälle." sqref="O52" xr:uid="{3E438B5E-D9D2-47FD-97A4-C0581211A929}">
      <formula1>0</formula1>
      <formula2>IF(O53="",O7,O53)</formula2>
    </dataValidation>
    <dataValidation type="whole" showErrorMessage="1" errorTitle="Eingabefehler" error="1. Nenner muss eine positive ganze Zahl sein. _x000a_2. Nenner kann nicht kleiner als Zähler sein._x000a_3. Nenner kann nicht größer sein als Anzahl Primärfälle." sqref="O98" xr:uid="{B172BF2F-DD55-4563-98E4-E122D4E47592}">
      <formula1>O97</formula1>
      <formula2>S98</formula2>
    </dataValidation>
    <dataValidation allowBlank="1" showInputMessage="1" showErrorMessage="1" errorTitle="Zeichenlänge" error="Minimal 30 Zeichen und max. 500 Zeichen._x000a_" sqref="R70:R72" xr:uid="{499E685E-EBE3-481B-8645-A3C29BF4EAFC}"/>
    <dataValidation allowBlank="1" showInputMessage="1" showErrorMessage="1" errorTitle="Zeichenlänge" error="Minimal 30 Zeichen und max. 500 Zeichen." sqref="Q34:R42 Q70:Q72 Q76:R78" xr:uid="{02416D05-D411-4B5A-A6E7-9FF65CD2546A}"/>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ien IA-IIA" sqref="O74" xr:uid="{811BAC16-8CCC-4A65-9266-DD69CCCAB665}">
      <formula1>O73</formula1>
      <formula2>S74</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91 O97 O100 O103 O73" xr:uid="{944F1932-32CF-4818-8678-399885C2FE5C}">
      <formula1>0</formula1>
      <formula2>IF(O74="",5000,O74)</formula2>
    </dataValidation>
    <dataValidation type="whole" allowBlank="1" showInputMessage="1" showErrorMessage="1" errorTitle="Eingabefehler" error="1. Nenner muss eine positive ganze Zahl sein. _x000a_2. Nenner kann nicht kleiner als Zähler sein._x000a_3. Nenner kann nicht größer sein als Anzahl Primärfälle Stadium IV." sqref="O101" xr:uid="{A82650CE-153E-4483-8266-000A13C8F5B2}">
      <formula1>O100</formula1>
      <formula2>S101</formula2>
    </dataValidation>
    <dataValidation type="whole" showInputMessage="1" showErrorMessage="1" errorTitle="Eingabefehler" error="1. Nenner muss eine positive ganze Zahl sein. _x000a_2. Nenner kann nicht kleiner als Zähler sein._x000a_3. Nenner kann nicht größer sein als Anzahl Primärfälle Stadien IB-IIIA." sqref="O92" xr:uid="{5B5EF562-571B-42C2-BDE3-1D392755DA9F}">
      <formula1>O91</formula1>
      <formula2>S92</formula2>
    </dataValidation>
    <dataValidation type="whole" showInputMessage="1" showErrorMessage="1" errorTitle="Eingabefehler" error="1. Tabellenblatt Basisdaten muss vollständig ausgefüllt sein._x000a_2. Nenner muss eine positive ganze Zahl sein. _x000a_3. Nenner kann nicht kleiner als Zähler sein." sqref="O44" xr:uid="{DD126196-DEBB-4349-B2BE-4B055122ADF2}">
      <formula1>O43</formula1>
      <formula2>5000</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3" xr:uid="{A5301D94-BB10-46EE-B9A2-D9EFE1115A16}">
      <formula1>O22</formula1>
      <formula2>S23</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2 O43" xr:uid="{EE4FE737-A7EF-4B40-B6EB-5891C8800882}">
      <formula1>0</formula1>
      <formula2>IF(O23="",0,O23)</formula2>
    </dataValidation>
    <dataValidation type="textLength" allowBlank="1" showInputMessage="1" showErrorMessage="1" errorTitle="Zeichenlänge" error="Minimal 30 Zeichen und max. 200 Zeichen." sqref="Q115:R122" xr:uid="{0754D645-FE40-462C-A70D-723B695C33FE}">
      <formula1>30</formula1>
      <formula2>200</formula2>
    </dataValidation>
    <dataValidation type="custom" showErrorMessage="1" errorTitle="Eingabefehler" error="1. Nenner muss eine positive ganze Zahl sein. _x000a_2. Nenner kann nicht kleiner als Zähler sein._x000a_3. Nenner kann nicht größer sein als Anzahl Primärfälle Stadium IV." sqref="O113" xr:uid="{2BE2F2B3-7E13-4CEE-8358-23A6B622A471}">
      <formula1>IF(ISNUMBER(O113),IF(O113&gt;0,IF(AND(O113&gt;=O112,O113&lt;=S113),O113,FALSE),FALSE),FALSE)</formula1>
    </dataValidation>
    <dataValidation type="textLength" allowBlank="1" showErrorMessage="1" errorTitle="Zeichenlänge" error="Minimal 30 Zeichen und max. 500 Zeichen." sqref="Q10:Q12" xr:uid="{E291926B-99F0-4B68-AD51-9CB1C32013B4}">
      <formula1>30</formula1>
      <formula2>500</formula2>
    </dataValidation>
    <dataValidation type="whole" showInputMessage="1" showErrorMessage="1" errorTitle="Eingabefehler" error="Ganze Zahl zwischen 0 und 5000 eingeben._x000a_" sqref="O10:O12" xr:uid="{BCA98975-C74A-4F30-A541-44C82EF00E94}">
      <formula1>0</formula1>
      <formula2>5000</formula2>
    </dataValidation>
    <dataValidation type="custom" showErrorMessage="1" errorTitle="Eingabefehler" error="1. Nenner muss eine positive ganze Zahl sein. _x000a_2. Nenner kann nicht kleiner als Zähler sein._x000a_3. Nenner kann nicht größer sein als Anzahl Primärfälle Stadium III." sqref="O110" xr:uid="{0C2C73C5-2850-420A-B4D8-9DCCD6DA9C09}">
      <formula1>IF(ISNUMBER(O110),IF(O110&gt;0,IF(AND(O110&gt;=O109,O110&lt;=S110),O110,FALSE),FALSE),FALSE)</formula1>
    </dataValidation>
    <dataValidation showErrorMessage="1" errorTitle="Eingabefehler" error="1. Nenner muss eine positive ganze Zahl sein. _x000a_2. Nenner kann nicht kleiner als Zähler sein._x000a_3. Nenner kann nicht größer sein als Anzahl Primärfälle Stadien III-IV." sqref="O107" xr:uid="{E5349F52-D185-4C13-879B-3604513CDF4A}"/>
    <dataValidation type="whole" showErrorMessage="1" errorTitle="Eingabefehler" error="1. Nenner muss eine positive ganze Zahl sein. _x000a_2. Nenner kann nicht kleiner als Zähler sein._x000a_3. Nenner kann nicht größer sein als Anzahl Primärfälle Stadium IIB-IIIC." sqref="O95" xr:uid="{109FB291-5299-4CE6-872F-CB01432BB970}">
      <formula1>O94</formula1>
      <formula2>S95</formula2>
    </dataValidation>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operative Primärfälle." sqref="O53" xr:uid="{415F92BA-5A4E-4B36-9DD8-D47490C33C89}">
      <formula1>IF(ISNUMBER(O53),IF(O53&gt;0,IF(AND(O53&gt;=O52,O53&lt;=$O$46),O53,FALSE),FALSE),FALSE)</formula1>
    </dataValidation>
    <dataValidation type="custom" showErrorMessage="1" errorTitle="Eingabefehler" error="1. Nenner muss eine positive ganze Zahl sein. _x000a_2. Nenner kann nicht kleiner als Zähler sein._x000a_3. Nenner kann nicht größer sein als Anzahl Primärfälle Stadien III-IV." sqref="O104" xr:uid="{C59DA66E-DB5D-46B2-97C7-F55BE8ADB4DD}">
      <formula1>IF(ISNUMBER(O104),IF(O104&gt;0,IF(AND(O104&gt;=O103,O104&lt;=S104),O104,FALSE),FALSE),FALSE)</formula1>
    </dataValidation>
    <dataValidation type="whole" allowBlank="1" showInputMessage="1" showErrorMessage="1" errorTitle="Eingabefehler" error="1. Zähler muss eine positive ganze Zahl sein._x000a_2. Zähler kann nicht größer als Nenner sein." sqref="O112 O94 O109 O88 O106" xr:uid="{DB0BF871-B945-4829-AE73-350F0DCB0A69}">
      <formula1>0</formula1>
      <formula2>IF(O89="",5000,O89)</formula2>
    </dataValidation>
    <dataValidation type="whole" showErrorMessage="1" errorTitle="Eingabefehler" error="1. Nenner muss eine positive ganze Zahl sein. _x000a_2. Nenner kann nicht kleiner als Zähler sein._x000a_3. Nenner kann nicht größer sein als Anzahl Primärfälle Stadium IV." sqref="O89" xr:uid="{448E624B-0489-4B70-A221-6B90AD12EB9C}">
      <formula1>O88</formula1>
      <formula2>S89</formula2>
    </dataValidation>
    <dataValidation showInputMessage="1" showErrorMessage="1" errorTitle="Eingabefehler" error="1. Ganze Zahl bitte eingeben zwischen 0 und 5000._x000a_" sqref="O49:O51" xr:uid="{A2F681CD-CB2E-4DAD-A747-D7B01A0B9C33}"/>
    <dataValidation type="textLength" allowBlank="1" showInputMessage="1" showErrorMessage="1" errorTitle="Zeichenlänge" error="Minimal 30 Zeichen und max. 500 Zeichen._x000a_" sqref="R73:R75" xr:uid="{02EA279D-B6A7-48F0-9678-DBFD7F73496F}">
      <formula1>30</formula1>
      <formula2>500</formula2>
    </dataValidation>
    <dataValidation type="textLength" allowBlank="1" showInputMessage="1" showErrorMessage="1" errorTitle="Zeichenlänge" error="Minimal 30 Zeichen und max. 500 Zeichen." sqref="R7:R12 Q112:R112 Q103:R103 Q97:R97 Q52:R69 Q106:R106 Q109:R109 Q73:Q75 Q43:R45 Q13:R33 Q79:R88 Q94:R94" xr:uid="{ECBBE955-19FA-4BB0-B4AB-7D34FA55966D}">
      <formula1>30</formula1>
      <formula2>500</formula2>
    </dataValidation>
    <dataValidation type="textLength" allowBlank="1" showInputMessage="1" showErrorMessage="1" errorTitle="Hinweis" error="Minimal 30 Zeichen und max. 500 Zeichen." sqref="Q46:R51" xr:uid="{73531076-0530-442E-963D-58EEF31CC1D3}">
      <formula1>30</formula1>
      <formula2>500</formula2>
    </dataValidation>
    <dataValidation showInputMessage="1" showErrorMessage="1" errorTitle="Eingabefehler" error="1. Tabellenblatt Basisdaten muss vollständig ausgefüllt sein._x000a_2. Zähler muss eine positive ganze Zahl sein." sqref="O31" xr:uid="{E2DBD4DC-4525-4AA6-852B-2DC6B98A66C9}"/>
    <dataValidation type="custom" operator="equal"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qref="O83 O86" xr:uid="{4FBFB698-CA1A-4EA7-9BF0-EB7A5FB834D7}">
      <formula1>IF(ISNUMBER(O83),IF(O83&gt;0,IF(AND(O83&gt;=O82,O83&lt;=$O$7),O83,FALSE),FALSE),FALSE)</formula1>
    </dataValidation>
    <dataValidation type="whole" showInputMessage="1" showErrorMessage="1" errorTitle="Eingabefehler" error="1. Tabellenblatt Basisdaten muss vollständig ausgefüllt sein._x000a_2. Zähler muss eine positive ganze Zahl sein._x000a_3. Zähler kann nicht größer als Nenner sein._x000a_4. Zähler kann nicht größer sein als Anzahl Primärfälle." sqref="O82 O85" xr:uid="{C61DEA9B-329A-4F02-ACD8-501E66EA1784}">
      <formula1>0</formula1>
      <formula2>IF(O83="",$O$7,O83)</formula2>
    </dataValidation>
    <dataValidation operator="equal" showInputMessage="1" showErrorMessage="1" errorTitle="Eingabefehler" error="1. Nenner muss eine positive ganze Zahl sein. _x000a_2. Nenner kann nicht kleiner als Zähler sein._x000a_3. Nenner kann nicht größer als Anzahl KN 1b sein." sqref="O17" xr:uid="{219FFF5D-9A5B-49CC-83A2-D61AB2EC8A9D}"/>
    <dataValidation type="whole" showInputMessage="1" showErrorMessage="1" errorTitle="Eingabefehler" error="1. Zähler muss eine positive ganze Zahl sein._x000a_2. Zähler kann nicht größer als Nenner sein." sqref="O16" xr:uid="{D04EA546-319A-48D6-A6C2-D76C3E772B89}">
      <formula1>0</formula1>
      <formula2>IF(O17="",5000,O17)</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9 O25 O13 O67 O55 O58 O61 O64" xr:uid="{4B703DBB-1BD3-47A9-A0F1-4C5E49133DDE}">
      <formula1>0</formula1>
      <formula2>IF(O14="",0,O14)</formula2>
    </dataValidation>
    <dataValidation showInputMessage="1" showErrorMessage="1" errorTitle="Eingabefehler" error="1. Tabellenblatt Basisdaten muss vollständig bearbeitet sein!_x000a_2. Zähler muss eine positive ganze Zahl sein_x000a_3. Zähler kann nicht größer als Nenner sein_x000a_" sqref="O46:O48 O7:O9" xr:uid="{A0825080-95AC-4237-9EC9-B382F10C2AD1}"/>
    <dataValidation errorStyle="information" allowBlank="1" showInputMessage="1" showErrorMessage="1" errorTitle="Kennzahl" promptTitle="Kennzahl" sqref="A5:B6" xr:uid="{923E4BF0-ED22-4260-83D9-3907877D43D8}"/>
    <dataValidation type="textLength" allowBlank="1" showInputMessage="1" showErrorMessage="1" errorTitle="Zeichenlänge" error="Minimal 30 Zeichen und max. 500 Zeichen." promptTitle="Hinweis" prompt="Wenn die Datenqualität nicht &quot;I.O.&quot; ist, ist der Kennzahlenwert zu begründen." sqref="Q7:Q9" xr:uid="{7A2A3555-EED7-47BE-BD8F-57B64920BEF3}">
      <formula1>30</formula1>
      <formula2>500</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28" xr:uid="{EF71EB2C-5B10-4631-8C90-7B3F49CC862B}">
      <formula1>0</formula1>
      <formula2>IF(O29="",0,O29)</formula2>
    </dataValidation>
  </dataValidations>
  <hyperlinks>
    <hyperlink ref="B2" location="Inhaltsverzeichnis!A1" display="zurück zum Inhaltsverzeichnis" xr:uid="{5EF7108D-D604-479A-8918-831BD1CD519E}"/>
    <hyperlink ref="B2:C2" location="Inhaltsverzeichnis!A1" display="Inhaltsverzeichnis (Table of contents)" xr:uid="{3C44DA6E-E20C-48BB-8455-FC9A0B474D41}"/>
    <hyperlink ref="B2:D2" location="Inhaltsverzeichnis!A1" display="Inhaltsverzeichnis (Table of contents)" xr:uid="{75650E08-521D-4E78-9104-2627B2071854}"/>
  </hyperlink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7" manualBreakCount="7">
    <brk id="18" max="15" man="1"/>
    <brk id="36" max="15" man="1"/>
    <brk id="54" max="15" man="1"/>
    <brk id="72" max="15" man="1"/>
    <brk id="87" max="15" man="1"/>
    <brk id="96" max="15" man="1"/>
    <brk id="108" max="15" man="1"/>
  </rowBreaks>
  <drawing r:id="rId2"/>
  <legacy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4"/>
  <sheetViews>
    <sheetView showGridLines="0" showRuler="0" zoomScaleNormal="100" zoomScaleSheetLayoutView="100" workbookViewId="0">
      <pane ySplit="3" topLeftCell="A4" activePane="bottomLeft" state="frozen"/>
      <selection pane="bottomLeft" activeCell="D13" sqref="D13:J13"/>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6384" width="9" style="136"/>
  </cols>
  <sheetData>
    <row r="1" spans="1:11" ht="36" customHeight="1" x14ac:dyDescent="0.3">
      <c r="B1" s="723" t="s">
        <v>1870</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1626</v>
      </c>
      <c r="C5" s="805"/>
      <c r="D5" s="805"/>
      <c r="E5" s="805"/>
      <c r="F5" s="805"/>
      <c r="G5" s="805"/>
      <c r="H5" s="805"/>
      <c r="I5" s="805"/>
      <c r="J5" s="805"/>
    </row>
    <row r="7" spans="1:11" ht="30.75" customHeight="1" x14ac:dyDescent="0.25">
      <c r="B7" s="836" t="s">
        <v>1618</v>
      </c>
      <c r="C7" s="837"/>
      <c r="D7" s="1271" t="s">
        <v>1616</v>
      </c>
      <c r="E7" s="1272"/>
      <c r="F7" s="1272"/>
      <c r="G7" s="1272"/>
      <c r="H7" s="1272"/>
      <c r="I7" s="1272"/>
      <c r="J7" s="1272"/>
    </row>
    <row r="8" spans="1:11" ht="26.25" customHeight="1" x14ac:dyDescent="0.25">
      <c r="B8" s="836" t="s">
        <v>1619</v>
      </c>
      <c r="C8" s="837"/>
      <c r="D8" s="1273" t="s">
        <v>1617</v>
      </c>
      <c r="E8" s="1261"/>
      <c r="F8" s="1261"/>
      <c r="G8" s="1261"/>
      <c r="H8" s="1261"/>
      <c r="I8" s="1261"/>
      <c r="J8" s="1262"/>
    </row>
    <row r="9" spans="1:11" ht="28.5" customHeight="1" x14ac:dyDescent="0.25">
      <c r="B9" s="836" t="s">
        <v>1620</v>
      </c>
      <c r="C9" s="837"/>
      <c r="D9" s="1260" t="s">
        <v>1121</v>
      </c>
      <c r="E9" s="1261"/>
      <c r="F9" s="1261"/>
      <c r="G9" s="1261"/>
      <c r="H9" s="1261"/>
      <c r="I9" s="1261"/>
      <c r="J9" s="1262"/>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1616</v>
      </c>
      <c r="E12" s="1256"/>
      <c r="F12" s="1256"/>
      <c r="G12" s="1256"/>
      <c r="H12" s="1256"/>
      <c r="I12" s="1256"/>
      <c r="J12" s="1257"/>
    </row>
    <row r="13" spans="1:11" ht="27.75" customHeight="1" x14ac:dyDescent="0.25">
      <c r="B13" s="836" t="s">
        <v>1622</v>
      </c>
      <c r="C13" s="836"/>
      <c r="D13" s="1255" t="s">
        <v>14</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1627</v>
      </c>
      <c r="C16" s="805"/>
      <c r="D16" s="805"/>
      <c r="E16" s="805"/>
      <c r="F16" s="805"/>
      <c r="G16" s="805"/>
      <c r="H16" s="805"/>
      <c r="I16" s="805"/>
      <c r="J16" s="805"/>
    </row>
    <row r="17" spans="2:11" x14ac:dyDescent="0.25">
      <c r="B17" s="158"/>
      <c r="C17" s="158"/>
      <c r="D17" s="158"/>
      <c r="E17" s="158"/>
      <c r="F17" s="158"/>
      <c r="G17" s="158"/>
      <c r="H17" s="158"/>
      <c r="I17" s="158"/>
      <c r="J17" s="158"/>
    </row>
    <row r="18" spans="2:11" ht="27.75" customHeight="1" x14ac:dyDescent="0.25">
      <c r="B18" s="1270" t="s">
        <v>1628</v>
      </c>
      <c r="C18" s="1270"/>
      <c r="D18" s="1270"/>
      <c r="E18" s="1270"/>
      <c r="F18" s="1270"/>
      <c r="G18" s="1270"/>
      <c r="H18" s="1270"/>
      <c r="I18" s="1270"/>
      <c r="J18" s="1270"/>
    </row>
    <row r="19" spans="2:11" ht="20.399999999999999" x14ac:dyDescent="0.25">
      <c r="B19" s="244"/>
      <c r="C19" s="1081" t="s">
        <v>1623</v>
      </c>
      <c r="D19" s="1259"/>
      <c r="E19" s="239" t="s">
        <v>1600</v>
      </c>
      <c r="F19" s="1081" t="s">
        <v>1624</v>
      </c>
      <c r="G19" s="1259"/>
      <c r="H19" s="1081" t="s">
        <v>1625</v>
      </c>
      <c r="I19" s="1259"/>
      <c r="J19" s="1259"/>
      <c r="K19" s="146"/>
    </row>
    <row r="20" spans="2:11" ht="32.25" customHeight="1" x14ac:dyDescent="0.25">
      <c r="B20" s="1089" t="s">
        <v>4065</v>
      </c>
      <c r="C20" s="1090"/>
      <c r="D20" s="1090"/>
      <c r="E20" s="1090"/>
      <c r="F20" s="1090"/>
      <c r="G20" s="1090"/>
      <c r="H20" s="1090"/>
      <c r="I20" s="1090"/>
      <c r="J20" s="1091"/>
    </row>
    <row r="21" spans="2:11" x14ac:dyDescent="0.25">
      <c r="C21" s="147"/>
    </row>
    <row r="22" spans="2:11" ht="27.75" customHeight="1" x14ac:dyDescent="0.25">
      <c r="B22" s="1266" t="s">
        <v>1629</v>
      </c>
      <c r="C22" s="1266"/>
      <c r="D22" s="1266"/>
      <c r="E22" s="1266"/>
      <c r="F22" s="1266"/>
      <c r="G22" s="1266"/>
      <c r="H22" s="1266"/>
      <c r="I22" s="1266"/>
      <c r="J22" s="1266"/>
    </row>
    <row r="23" spans="2:11" ht="20.399999999999999" x14ac:dyDescent="0.25">
      <c r="B23" s="244"/>
      <c r="C23" s="1081" t="s">
        <v>1623</v>
      </c>
      <c r="D23" s="1259"/>
      <c r="E23" s="239" t="s">
        <v>1600</v>
      </c>
      <c r="F23" s="1081" t="s">
        <v>1624</v>
      </c>
      <c r="G23" s="1259"/>
      <c r="H23" s="1081" t="s">
        <v>1625</v>
      </c>
      <c r="I23" s="1259"/>
      <c r="J23" s="1259"/>
      <c r="K23" s="146"/>
    </row>
    <row r="24" spans="2:11" x14ac:dyDescent="0.25">
      <c r="B24" s="1267" t="s">
        <v>14</v>
      </c>
      <c r="C24" s="1268"/>
      <c r="D24" s="1268"/>
      <c r="E24" s="1268"/>
      <c r="F24" s="1268"/>
      <c r="G24" s="1268"/>
      <c r="H24" s="1268"/>
      <c r="I24" s="1268"/>
      <c r="J24" s="1269"/>
      <c r="K24" s="146"/>
    </row>
  </sheetData>
  <sheetProtection algorithmName="SHA-512" hashValue="Q2xQErrKWRaL+cWjzaRIubjGXh4RDqHaENbSoaXo/t0Jg4x0MDD7X2JjSBj7C7nWXClUW2BxgYuplO2El5FtDQ==" saltValue="4trY8rcj47htbBCPsEw/Pw==" spinCount="100000" sheet="1" objects="1" scenarios="1" formatColumns="0" formatRows="0"/>
  <mergeCells count="26">
    <mergeCell ref="B2:D2"/>
    <mergeCell ref="B1:F1"/>
    <mergeCell ref="B24:J24"/>
    <mergeCell ref="B5:J5"/>
    <mergeCell ref="B20:J20"/>
    <mergeCell ref="C23:D23"/>
    <mergeCell ref="H23:J23"/>
    <mergeCell ref="B16:J16"/>
    <mergeCell ref="B18:J18"/>
    <mergeCell ref="H19:J19"/>
    <mergeCell ref="F19:G19"/>
    <mergeCell ref="C19:D19"/>
    <mergeCell ref="B12:C12"/>
    <mergeCell ref="B13:C13"/>
    <mergeCell ref="D7:J7"/>
    <mergeCell ref="D8:J8"/>
    <mergeCell ref="D13:J13"/>
    <mergeCell ref="D12:J12"/>
    <mergeCell ref="F23:G23"/>
    <mergeCell ref="B7:C7"/>
    <mergeCell ref="B8:C8"/>
    <mergeCell ref="B10:C10"/>
    <mergeCell ref="B9:C9"/>
    <mergeCell ref="D9:J9"/>
    <mergeCell ref="D10:J10"/>
    <mergeCell ref="B22:J22"/>
  </mergeCells>
  <hyperlinks>
    <hyperlink ref="B2" location="Inhaltsverzeichnis!A1" display="zurück zum Inhaltsverzeichnis" xr:uid="{00000000-0004-0000-0800-000000000000}"/>
    <hyperlink ref="B2:C2" location="Inhaltsverzeichnis!A1" display="Inhaltsverzeichnis (Table of contents)" xr:uid="{46FA770D-235E-4387-8DA2-3B72F5C1ED3E}"/>
    <hyperlink ref="B2:D2" location="Inhaltsverzeichnis!A1" display="Inhaltsverzeichnis (Table of contents)" xr:uid="{2450F8F4-5443-4705-BE60-E856AB937D8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29"/>
  <sheetViews>
    <sheetView showGridLines="0" showRuler="0" zoomScaleNormal="100" zoomScaleSheetLayoutView="100" workbookViewId="0">
      <pane ySplit="2" topLeftCell="A3" activePane="bottomLeft" state="frozen"/>
      <selection pane="bottomLeft" activeCell="B19" sqref="B19:J19"/>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28.33203125" style="136" customWidth="1"/>
    <col min="8" max="9" width="9" style="136"/>
    <col min="10" max="10" width="20.5546875" style="136" customWidth="1"/>
    <col min="11" max="16384" width="9" style="136"/>
  </cols>
  <sheetData>
    <row r="1" spans="1:12" ht="41.1" customHeight="1" x14ac:dyDescent="0.25">
      <c r="B1" s="723" t="s">
        <v>1871</v>
      </c>
      <c r="C1" s="723"/>
      <c r="D1" s="723"/>
      <c r="E1" s="723"/>
      <c r="F1" s="723"/>
      <c r="G1" s="520"/>
      <c r="H1" s="520"/>
      <c r="I1" s="520"/>
      <c r="J1" s="520"/>
    </row>
    <row r="2" spans="1:12" s="290" customFormat="1" ht="14.4" x14ac:dyDescent="0.3">
      <c r="A2" s="287"/>
      <c r="B2" s="771" t="s">
        <v>1328</v>
      </c>
      <c r="C2" s="771"/>
      <c r="D2" s="771"/>
      <c r="E2" s="288"/>
      <c r="F2" s="288"/>
      <c r="G2" s="288"/>
      <c r="H2" s="143"/>
      <c r="I2" s="143"/>
      <c r="J2" s="143"/>
      <c r="K2" s="289"/>
      <c r="L2" s="289"/>
    </row>
    <row r="3" spans="1:12" ht="11.25" customHeight="1" x14ac:dyDescent="0.25">
      <c r="A3" s="145"/>
    </row>
    <row r="4" spans="1:12" ht="25.5" customHeight="1" thickBot="1" x14ac:dyDescent="0.3">
      <c r="A4" s="145"/>
      <c r="B4" s="805" t="s">
        <v>1647</v>
      </c>
      <c r="C4" s="805"/>
      <c r="D4" s="805"/>
      <c r="E4" s="805"/>
      <c r="F4" s="805"/>
      <c r="G4" s="805"/>
      <c r="H4" s="805"/>
      <c r="I4" s="805"/>
      <c r="J4" s="805"/>
    </row>
    <row r="6" spans="1:12" ht="25.5" customHeight="1" x14ac:dyDescent="0.25">
      <c r="B6" s="836" t="s">
        <v>1618</v>
      </c>
      <c r="C6" s="837"/>
      <c r="D6" s="1271" t="s">
        <v>1630</v>
      </c>
      <c r="E6" s="1272"/>
      <c r="F6" s="1272"/>
      <c r="G6" s="1272"/>
      <c r="H6" s="1272"/>
      <c r="I6" s="1272"/>
      <c r="J6" s="1272"/>
    </row>
    <row r="7" spans="1:12" ht="25.5" customHeight="1" x14ac:dyDescent="0.25">
      <c r="B7" s="836" t="s">
        <v>1619</v>
      </c>
      <c r="C7" s="837"/>
      <c r="D7" s="1263" t="s">
        <v>14</v>
      </c>
      <c r="E7" s="1261"/>
      <c r="F7" s="1261"/>
      <c r="G7" s="1261"/>
      <c r="H7" s="1261"/>
      <c r="I7" s="1261"/>
      <c r="J7" s="1262"/>
    </row>
    <row r="8" spans="1:12" ht="26.25" customHeight="1" x14ac:dyDescent="0.25">
      <c r="B8" s="836" t="s">
        <v>1620</v>
      </c>
      <c r="C8" s="837"/>
      <c r="D8" s="1273" t="s">
        <v>1631</v>
      </c>
      <c r="E8" s="1261"/>
      <c r="F8" s="1261"/>
      <c r="G8" s="1261"/>
      <c r="H8" s="1261"/>
      <c r="I8" s="1261"/>
      <c r="J8" s="1262"/>
    </row>
    <row r="9" spans="1:12" ht="27.75" customHeight="1" x14ac:dyDescent="0.25">
      <c r="B9" s="836" t="s">
        <v>2376</v>
      </c>
      <c r="C9" s="837"/>
      <c r="D9" s="1263" t="s">
        <v>14</v>
      </c>
      <c r="E9" s="1264"/>
      <c r="F9" s="1264"/>
      <c r="G9" s="1264"/>
      <c r="H9" s="1264"/>
      <c r="I9" s="1264"/>
      <c r="J9" s="1265"/>
    </row>
    <row r="10" spans="1:12" x14ac:dyDescent="0.25">
      <c r="B10" s="155"/>
      <c r="C10" s="156"/>
      <c r="D10" s="157"/>
      <c r="E10" s="157"/>
      <c r="F10" s="157"/>
      <c r="G10" s="157"/>
    </row>
    <row r="11" spans="1:12" ht="26.25" customHeight="1" x14ac:dyDescent="0.25">
      <c r="B11" s="836" t="s">
        <v>1621</v>
      </c>
      <c r="C11" s="836"/>
      <c r="D11" s="1258" t="s">
        <v>1630</v>
      </c>
      <c r="E11" s="1256"/>
      <c r="F11" s="1256"/>
      <c r="G11" s="1256"/>
      <c r="H11" s="1256"/>
      <c r="I11" s="1256"/>
      <c r="J11" s="1257"/>
    </row>
    <row r="12" spans="1:12" ht="24.75" customHeight="1" x14ac:dyDescent="0.25">
      <c r="B12" s="836" t="s">
        <v>1622</v>
      </c>
      <c r="C12" s="836"/>
      <c r="D12" s="1255" t="s">
        <v>14</v>
      </c>
      <c r="E12" s="1256"/>
      <c r="F12" s="1256"/>
      <c r="G12" s="1256"/>
      <c r="H12" s="1256"/>
      <c r="I12" s="1256"/>
      <c r="J12" s="1257"/>
    </row>
    <row r="13" spans="1:12" x14ac:dyDescent="0.25">
      <c r="B13" s="141"/>
      <c r="C13" s="141"/>
      <c r="D13" s="159"/>
      <c r="E13" s="141"/>
      <c r="F13" s="141"/>
      <c r="G13" s="141"/>
      <c r="H13" s="141"/>
      <c r="I13" s="159"/>
      <c r="J13" s="159"/>
    </row>
    <row r="14" spans="1:12" x14ac:dyDescent="0.25">
      <c r="B14" s="141"/>
      <c r="C14" s="141"/>
      <c r="D14" s="159"/>
      <c r="E14" s="141"/>
      <c r="F14" s="141"/>
      <c r="G14" s="141"/>
      <c r="H14" s="141"/>
      <c r="I14" s="159"/>
      <c r="J14" s="159"/>
    </row>
    <row r="15" spans="1:12" ht="32.25" customHeight="1" thickBot="1" x14ac:dyDescent="0.3">
      <c r="B15" s="805" t="s">
        <v>1634</v>
      </c>
      <c r="C15" s="805"/>
      <c r="D15" s="805"/>
      <c r="E15" s="805"/>
      <c r="F15" s="805"/>
      <c r="G15" s="805"/>
      <c r="H15" s="805"/>
      <c r="I15" s="805"/>
      <c r="J15" s="805"/>
    </row>
    <row r="16" spans="1:12" x14ac:dyDescent="0.25">
      <c r="B16" s="158"/>
      <c r="C16" s="158"/>
      <c r="D16" s="158"/>
      <c r="E16" s="158"/>
      <c r="F16" s="158"/>
      <c r="G16" s="158"/>
      <c r="H16" s="158"/>
      <c r="I16" s="158"/>
      <c r="J16" s="158"/>
    </row>
    <row r="17" spans="2:18" ht="27" customHeight="1" x14ac:dyDescent="0.25">
      <c r="B17" s="1270" t="s">
        <v>1635</v>
      </c>
      <c r="C17" s="1270"/>
      <c r="D17" s="1270"/>
      <c r="E17" s="1270"/>
      <c r="F17" s="1270"/>
      <c r="G17" s="1270"/>
      <c r="H17" s="1270"/>
      <c r="I17" s="1270"/>
      <c r="J17" s="1270"/>
    </row>
    <row r="18" spans="2:18" ht="20.399999999999999" x14ac:dyDescent="0.3">
      <c r="B18" s="244"/>
      <c r="C18" s="1081" t="s">
        <v>1623</v>
      </c>
      <c r="D18" s="1259"/>
      <c r="E18" s="239" t="s">
        <v>1600</v>
      </c>
      <c r="F18" s="1081" t="s">
        <v>1624</v>
      </c>
      <c r="G18" s="1259"/>
      <c r="H18" s="1081" t="s">
        <v>1625</v>
      </c>
      <c r="I18" s="1259"/>
      <c r="J18" s="1259"/>
      <c r="K18" s="146"/>
      <c r="L18" s="146"/>
      <c r="M18"/>
      <c r="N18"/>
      <c r="O18"/>
      <c r="P18"/>
      <c r="Q18"/>
      <c r="R18"/>
    </row>
    <row r="19" spans="2:18" ht="27.75" customHeight="1" x14ac:dyDescent="0.3">
      <c r="B19" s="1274" t="s">
        <v>3176</v>
      </c>
      <c r="C19" s="1275"/>
      <c r="D19" s="1275"/>
      <c r="E19" s="1275"/>
      <c r="F19" s="1275"/>
      <c r="G19" s="1275"/>
      <c r="H19" s="1275"/>
      <c r="I19" s="1275"/>
      <c r="J19" s="1275"/>
      <c r="K19" s="146"/>
      <c r="L19" s="146"/>
      <c r="M19"/>
      <c r="N19"/>
      <c r="O19"/>
      <c r="P19"/>
      <c r="Q19"/>
      <c r="R19"/>
    </row>
    <row r="20" spans="2:18" ht="14.4" x14ac:dyDescent="0.3">
      <c r="C20" s="147"/>
      <c r="M20"/>
      <c r="N20"/>
      <c r="O20"/>
      <c r="P20"/>
      <c r="Q20"/>
      <c r="R20"/>
    </row>
    <row r="21" spans="2:18" ht="29.25" customHeight="1" x14ac:dyDescent="0.3">
      <c r="B21" s="1266" t="s">
        <v>1643</v>
      </c>
      <c r="C21" s="1266"/>
      <c r="D21" s="1266"/>
      <c r="E21" s="1266"/>
      <c r="F21" s="1266"/>
      <c r="G21" s="1266"/>
      <c r="H21" s="1266"/>
      <c r="I21" s="1266"/>
      <c r="J21" s="1266"/>
      <c r="M21"/>
      <c r="N21"/>
      <c r="O21"/>
      <c r="P21"/>
      <c r="Q21"/>
      <c r="R21"/>
    </row>
    <row r="22" spans="2:18" ht="20.399999999999999" x14ac:dyDescent="0.25">
      <c r="B22" s="244"/>
      <c r="C22" s="1081" t="s">
        <v>1623</v>
      </c>
      <c r="D22" s="1259"/>
      <c r="E22" s="239" t="s">
        <v>1600</v>
      </c>
      <c r="F22" s="1081" t="s">
        <v>1624</v>
      </c>
      <c r="G22" s="1259"/>
      <c r="H22" s="1081" t="s">
        <v>1625</v>
      </c>
      <c r="I22" s="1259"/>
      <c r="J22" s="1259"/>
      <c r="K22" s="146"/>
      <c r="L22" s="146"/>
    </row>
    <row r="23" spans="2:18" x14ac:dyDescent="0.25">
      <c r="B23" s="1276" t="s">
        <v>14</v>
      </c>
      <c r="C23" s="1277"/>
      <c r="D23" s="1277"/>
      <c r="E23" s="1277"/>
      <c r="F23" s="1277"/>
      <c r="G23" s="1277"/>
      <c r="H23" s="1277"/>
      <c r="I23" s="1277"/>
      <c r="J23" s="1278"/>
      <c r="K23" s="146"/>
      <c r="L23" s="146"/>
    </row>
    <row r="26" spans="2:18" ht="14.4" thickBot="1" x14ac:dyDescent="0.3">
      <c r="B26" s="1279" t="s">
        <v>1179</v>
      </c>
      <c r="C26" s="1279"/>
      <c r="D26" s="1279"/>
      <c r="E26" s="1279"/>
      <c r="F26" s="1279"/>
      <c r="G26" s="1279"/>
      <c r="H26" s="1279"/>
      <c r="I26" s="1279"/>
      <c r="J26" s="1279"/>
    </row>
    <row r="27" spans="2:18" x14ac:dyDescent="0.25">
      <c r="B27" s="184"/>
    </row>
    <row r="28" spans="2:18" ht="23.25" customHeight="1" x14ac:dyDescent="0.25">
      <c r="B28" s="1082" t="s">
        <v>1632</v>
      </c>
      <c r="C28" s="1280"/>
      <c r="D28" s="1280"/>
      <c r="E28" s="1281"/>
      <c r="F28" s="1082" t="s">
        <v>1633</v>
      </c>
      <c r="G28" s="1280"/>
      <c r="H28" s="1280"/>
      <c r="I28" s="1280"/>
      <c r="J28" s="1281"/>
    </row>
    <row r="29" spans="2:18" ht="118.35" customHeight="1" x14ac:dyDescent="0.25">
      <c r="B29" s="1067" t="s">
        <v>1961</v>
      </c>
      <c r="C29" s="1080"/>
      <c r="D29" s="1080"/>
      <c r="E29" s="1069"/>
      <c r="F29" s="1067" t="s">
        <v>1962</v>
      </c>
      <c r="G29" s="1080"/>
      <c r="H29" s="1080"/>
      <c r="I29" s="1080"/>
      <c r="J29" s="1069"/>
    </row>
  </sheetData>
  <sheetProtection algorithmName="SHA-512" hashValue="8JtKSRZn7Y1yKtyLsUZSDSvHfeTmMcghGRz3PUUqYeDB1XveT0PzN94aPCGqtETPtUOjQqo0SzCWm2odgwmnDg==" saltValue="ZBhUd8wB7YvQGxwX4zJvFA==" spinCount="100000" sheet="1" objects="1" scenarios="1" formatColumns="0" formatRows="0"/>
  <mergeCells count="31">
    <mergeCell ref="B26:J26"/>
    <mergeCell ref="F29:J29"/>
    <mergeCell ref="B29:E29"/>
    <mergeCell ref="F28:J28"/>
    <mergeCell ref="B28:E28"/>
    <mergeCell ref="B15:J15"/>
    <mergeCell ref="B17:J17"/>
    <mergeCell ref="C18:D18"/>
    <mergeCell ref="F18:G18"/>
    <mergeCell ref="H18:J18"/>
    <mergeCell ref="B23:J23"/>
    <mergeCell ref="C22:D22"/>
    <mergeCell ref="F22:G22"/>
    <mergeCell ref="H22:J22"/>
    <mergeCell ref="B21:J21"/>
    <mergeCell ref="B1:F1"/>
    <mergeCell ref="B19:J19"/>
    <mergeCell ref="B9:C9"/>
    <mergeCell ref="D9:J9"/>
    <mergeCell ref="B11:C11"/>
    <mergeCell ref="D11:J11"/>
    <mergeCell ref="B6:C6"/>
    <mergeCell ref="D6:J6"/>
    <mergeCell ref="B7:C7"/>
    <mergeCell ref="D7:J7"/>
    <mergeCell ref="B8:C8"/>
    <mergeCell ref="D8:J8"/>
    <mergeCell ref="B4:J4"/>
    <mergeCell ref="B2:D2"/>
    <mergeCell ref="B12:C12"/>
    <mergeCell ref="D12:J12"/>
  </mergeCells>
  <hyperlinks>
    <hyperlink ref="B2" location="Inhaltsverzeichnis!A1" display="zurück zum Inhaltsverzeichnis" xr:uid="{00000000-0004-0000-0900-000000000000}"/>
    <hyperlink ref="B2:C2" location="Inhaltsverzeichnis!A1" display="Inhaltsverzeichnis (Table of contents)" xr:uid="{8524BC15-25EF-4FE2-BDAB-604A86FAEED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5"/>
  <sheetViews>
    <sheetView showGridLines="0" showRuler="0" zoomScaleNormal="100" zoomScaleSheetLayoutView="100" workbookViewId="0">
      <pane ySplit="2" topLeftCell="A3" activePane="bottomLeft" state="frozen"/>
      <selection pane="bottomLeft" activeCell="C19" sqref="C19:J19"/>
    </sheetView>
  </sheetViews>
  <sheetFormatPr baseColWidth="10" defaultColWidth="9" defaultRowHeight="13.8" x14ac:dyDescent="0.25"/>
  <cols>
    <col min="1" max="1" width="1.88671875" style="136" customWidth="1"/>
    <col min="2" max="2" width="2.88671875" style="136" customWidth="1"/>
    <col min="3" max="3" width="19.10937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8.1" customHeight="1" x14ac:dyDescent="0.3">
      <c r="B1" s="723" t="s">
        <v>1872</v>
      </c>
      <c r="C1" s="723"/>
      <c r="D1" s="723"/>
      <c r="E1" s="723"/>
      <c r="F1" s="723"/>
      <c r="G1" s="723"/>
      <c r="H1" s="723"/>
      <c r="I1" s="139"/>
      <c r="J1" s="139"/>
      <c r="K1" s="140"/>
      <c r="L1"/>
    </row>
    <row r="2" spans="1:16" s="290" customFormat="1" ht="21" customHeight="1" x14ac:dyDescent="0.3">
      <c r="A2" s="287"/>
      <c r="B2" s="785" t="s">
        <v>1328</v>
      </c>
      <c r="C2" s="785"/>
      <c r="D2" s="785"/>
      <c r="E2" s="785"/>
      <c r="F2" s="785"/>
      <c r="G2" s="785"/>
      <c r="H2" s="785"/>
      <c r="I2" s="288"/>
      <c r="J2" s="288"/>
      <c r="K2" s="143"/>
      <c r="L2" s="143"/>
      <c r="M2" s="143"/>
      <c r="N2" s="289"/>
      <c r="O2" s="289"/>
      <c r="P2" s="289"/>
    </row>
    <row r="3" spans="1:16" ht="11.25" customHeight="1" x14ac:dyDescent="0.25">
      <c r="A3" s="145"/>
      <c r="B3" s="145"/>
    </row>
    <row r="4" spans="1:16" ht="27" customHeight="1" thickBot="1" x14ac:dyDescent="0.3">
      <c r="B4" s="1290" t="s">
        <v>1648</v>
      </c>
      <c r="C4" s="1290"/>
      <c r="D4" s="1290"/>
      <c r="E4" s="1290"/>
      <c r="F4" s="1290"/>
      <c r="G4" s="1290"/>
      <c r="H4" s="1290"/>
      <c r="I4" s="1290"/>
      <c r="J4" s="1290"/>
    </row>
    <row r="5" spans="1:16" ht="15.6" x14ac:dyDescent="0.25">
      <c r="C5" s="150"/>
      <c r="D5" s="150"/>
      <c r="E5" s="150"/>
      <c r="F5" s="151"/>
      <c r="G5" s="151"/>
    </row>
    <row r="6" spans="1:16" ht="26.25" customHeight="1" x14ac:dyDescent="0.25">
      <c r="B6" s="836" t="s">
        <v>1618</v>
      </c>
      <c r="C6" s="837"/>
      <c r="D6" s="926" t="s">
        <v>1636</v>
      </c>
      <c r="E6" s="1283"/>
      <c r="F6" s="1283"/>
      <c r="G6" s="1283"/>
      <c r="H6" s="1283"/>
      <c r="I6" s="1283"/>
      <c r="J6" s="1283"/>
    </row>
    <row r="7" spans="1:16" ht="27.75" customHeight="1" x14ac:dyDescent="0.25">
      <c r="B7" s="836" t="s">
        <v>1619</v>
      </c>
      <c r="C7" s="837"/>
      <c r="D7" s="926" t="s">
        <v>1637</v>
      </c>
      <c r="E7" s="1283"/>
      <c r="F7" s="1283"/>
      <c r="G7" s="1283"/>
      <c r="H7" s="1283"/>
      <c r="I7" s="1283"/>
      <c r="J7" s="1283"/>
    </row>
    <row r="8" spans="1:16" ht="25.5" customHeight="1" x14ac:dyDescent="0.25">
      <c r="B8" s="836" t="s">
        <v>1620</v>
      </c>
      <c r="C8" s="837"/>
      <c r="D8" s="1283" t="s">
        <v>1122</v>
      </c>
      <c r="E8" s="1283"/>
      <c r="F8" s="1283"/>
      <c r="G8" s="1283"/>
      <c r="H8" s="1283"/>
      <c r="I8" s="1283"/>
      <c r="J8" s="1283"/>
    </row>
    <row r="9" spans="1:16" ht="23.25" customHeight="1" x14ac:dyDescent="0.25">
      <c r="B9" s="836" t="s">
        <v>2376</v>
      </c>
      <c r="C9" s="837"/>
      <c r="D9" s="1283" t="s">
        <v>14</v>
      </c>
      <c r="E9" s="1283"/>
      <c r="F9" s="1283"/>
      <c r="G9" s="1283"/>
      <c r="H9" s="1283"/>
      <c r="I9" s="1283"/>
      <c r="J9" s="1283"/>
    </row>
    <row r="10" spans="1:16" customFormat="1" ht="14.25" customHeight="1" x14ac:dyDescent="0.3">
      <c r="B10" s="155"/>
      <c r="C10" s="156"/>
    </row>
    <row r="11" spans="1:16" ht="26.25" customHeight="1" x14ac:dyDescent="0.3">
      <c r="B11" s="836" t="s">
        <v>1621</v>
      </c>
      <c r="C11" s="836"/>
      <c r="D11" s="896" t="s">
        <v>1638</v>
      </c>
      <c r="E11" s="896"/>
      <c r="F11" s="896"/>
      <c r="G11" s="896"/>
      <c r="H11" s="896"/>
      <c r="I11" s="896"/>
      <c r="J11" s="896"/>
      <c r="K11"/>
      <c r="L11"/>
      <c r="M11"/>
      <c r="N11" s="146"/>
      <c r="O11" s="146"/>
      <c r="P11" s="146"/>
    </row>
    <row r="12" spans="1:16" ht="26.25" customHeight="1" x14ac:dyDescent="0.3">
      <c r="B12" s="836" t="s">
        <v>1622</v>
      </c>
      <c r="C12" s="836"/>
      <c r="D12" s="1282" t="s">
        <v>1639</v>
      </c>
      <c r="E12" s="1282"/>
      <c r="F12" s="1282"/>
      <c r="G12" s="1282"/>
      <c r="H12" s="1282"/>
      <c r="I12" s="1282"/>
      <c r="J12" s="1282"/>
      <c r="K12"/>
      <c r="L12"/>
      <c r="M12"/>
      <c r="N12" s="146"/>
      <c r="O12" s="146"/>
      <c r="P12" s="146"/>
    </row>
    <row r="14" spans="1:16" x14ac:dyDescent="0.25">
      <c r="F14" s="147"/>
    </row>
    <row r="15" spans="1:16" ht="29.25" customHeight="1" thickBot="1" x14ac:dyDescent="0.3">
      <c r="B15" s="1290" t="s">
        <v>1640</v>
      </c>
      <c r="C15" s="1290"/>
      <c r="D15" s="1290"/>
      <c r="E15" s="1290"/>
      <c r="F15" s="1290"/>
      <c r="G15" s="1290"/>
      <c r="H15" s="1290"/>
      <c r="I15" s="1290"/>
      <c r="J15" s="1290"/>
    </row>
    <row r="17" spans="2:12" ht="27" customHeight="1" x14ac:dyDescent="0.25">
      <c r="B17" s="1266" t="s">
        <v>1641</v>
      </c>
      <c r="C17" s="1266"/>
      <c r="D17" s="1266"/>
      <c r="E17" s="1266"/>
      <c r="F17" s="1266"/>
      <c r="G17" s="1266"/>
      <c r="H17" s="1266"/>
      <c r="I17" s="1266"/>
      <c r="J17" s="1266"/>
    </row>
    <row r="18" spans="2:12" ht="30" customHeight="1" x14ac:dyDescent="0.3">
      <c r="B18" s="245"/>
      <c r="C18" s="1081" t="s">
        <v>1623</v>
      </c>
      <c r="D18" s="1259"/>
      <c r="E18" s="239" t="s">
        <v>1600</v>
      </c>
      <c r="F18" s="1081" t="s">
        <v>1624</v>
      </c>
      <c r="G18" s="1259"/>
      <c r="H18" s="1081" t="s">
        <v>1625</v>
      </c>
      <c r="I18" s="1259"/>
      <c r="J18" s="1259"/>
      <c r="K18" s="148"/>
      <c r="L18"/>
    </row>
    <row r="19" spans="2:12" ht="25.5" customHeight="1" x14ac:dyDescent="0.3">
      <c r="B19" s="1066"/>
      <c r="C19" s="1284" t="s">
        <v>1673</v>
      </c>
      <c r="D19" s="1285"/>
      <c r="E19" s="1285"/>
      <c r="F19" s="1285"/>
      <c r="G19" s="1285"/>
      <c r="H19" s="1285"/>
      <c r="I19" s="1285"/>
      <c r="J19" s="1286"/>
      <c r="K19" s="148"/>
      <c r="L19"/>
    </row>
    <row r="20" spans="2:12" ht="27" customHeight="1" x14ac:dyDescent="0.25">
      <c r="B20" s="1066"/>
      <c r="C20" s="1287" t="s">
        <v>219</v>
      </c>
      <c r="D20" s="1289"/>
      <c r="E20" s="152" t="s">
        <v>32</v>
      </c>
      <c r="F20" s="956" t="s">
        <v>1165</v>
      </c>
      <c r="G20" s="956"/>
      <c r="H20" s="1287" t="s">
        <v>1165</v>
      </c>
      <c r="I20" s="1288"/>
      <c r="J20" s="1289"/>
      <c r="K20" s="149"/>
      <c r="L20" s="149"/>
    </row>
    <row r="21" spans="2:12" ht="194.25" customHeight="1" x14ac:dyDescent="0.25">
      <c r="B21" s="1066"/>
      <c r="C21" s="1287" t="s">
        <v>225</v>
      </c>
      <c r="D21" s="1289"/>
      <c r="E21" s="152" t="s">
        <v>46</v>
      </c>
      <c r="F21" s="1282" t="s">
        <v>226</v>
      </c>
      <c r="G21" s="1282"/>
      <c r="H21" s="1291" t="s">
        <v>1788</v>
      </c>
      <c r="I21" s="1288"/>
      <c r="J21" s="1289"/>
      <c r="K21" s="149"/>
      <c r="L21" s="149"/>
    </row>
    <row r="23" spans="2:12" ht="24.75" customHeight="1" x14ac:dyDescent="0.25">
      <c r="B23" s="1266" t="s">
        <v>1642</v>
      </c>
      <c r="C23" s="1266"/>
      <c r="D23" s="1266"/>
      <c r="E23" s="1266"/>
      <c r="F23" s="1266"/>
      <c r="G23" s="1266"/>
      <c r="H23" s="1266"/>
      <c r="I23" s="1266"/>
      <c r="J23" s="1266"/>
    </row>
    <row r="24" spans="2:12" ht="27.75" customHeight="1" x14ac:dyDescent="0.3">
      <c r="B24" s="245"/>
      <c r="C24" s="1081" t="s">
        <v>1623</v>
      </c>
      <c r="D24" s="1259"/>
      <c r="E24" s="239" t="s">
        <v>1600</v>
      </c>
      <c r="F24" s="1081" t="s">
        <v>1624</v>
      </c>
      <c r="G24" s="1259"/>
      <c r="H24" s="1081" t="s">
        <v>1625</v>
      </c>
      <c r="I24" s="1259"/>
      <c r="J24" s="1259"/>
      <c r="K24" s="148"/>
      <c r="L24"/>
    </row>
    <row r="25" spans="2:12" ht="27.75" customHeight="1" x14ac:dyDescent="0.25">
      <c r="B25" s="1089" t="s">
        <v>4063</v>
      </c>
      <c r="C25" s="1090"/>
      <c r="D25" s="1090"/>
      <c r="E25" s="1090"/>
      <c r="F25" s="1090"/>
      <c r="G25" s="1090"/>
      <c r="H25" s="1090"/>
      <c r="I25" s="1090"/>
      <c r="J25" s="1091"/>
      <c r="K25" s="149"/>
      <c r="L25" s="149"/>
    </row>
  </sheetData>
  <sheetProtection algorithmName="SHA-512" hashValue="tzpsWeg04QJ/b/Hos/V8du1EqM2zOrqzopb2BXDu+E0yx158N5ru3Qq/utRdB0la2vxNif2Jbtg6bHaSEzj77w==" saltValue="kz52jgeb8vpQBd3FbbvivQ==" spinCount="100000" sheet="1" objects="1" scenarios="1" formatColumns="0" formatRows="0"/>
  <mergeCells count="33">
    <mergeCell ref="F21:G21"/>
    <mergeCell ref="B4:J4"/>
    <mergeCell ref="B23:J23"/>
    <mergeCell ref="B25:J25"/>
    <mergeCell ref="B17:J17"/>
    <mergeCell ref="B15:J15"/>
    <mergeCell ref="H21:J21"/>
    <mergeCell ref="C20:D20"/>
    <mergeCell ref="C21:D21"/>
    <mergeCell ref="B19:B21"/>
    <mergeCell ref="H24:J24"/>
    <mergeCell ref="H18:J18"/>
    <mergeCell ref="C24:D24"/>
    <mergeCell ref="F24:G24"/>
    <mergeCell ref="F18:G18"/>
    <mergeCell ref="C18:D18"/>
    <mergeCell ref="C19:J19"/>
    <mergeCell ref="B8:C8"/>
    <mergeCell ref="F20:G20"/>
    <mergeCell ref="B9:C9"/>
    <mergeCell ref="H20:J20"/>
    <mergeCell ref="B1:H1"/>
    <mergeCell ref="B2:H2"/>
    <mergeCell ref="B7:C7"/>
    <mergeCell ref="B6:C6"/>
    <mergeCell ref="D12:J12"/>
    <mergeCell ref="D11:J11"/>
    <mergeCell ref="D9:J9"/>
    <mergeCell ref="D8:J8"/>
    <mergeCell ref="D7:J7"/>
    <mergeCell ref="D6:J6"/>
    <mergeCell ref="B12:C12"/>
    <mergeCell ref="B11:C11"/>
  </mergeCells>
  <hyperlinks>
    <hyperlink ref="B2" location="Inhaltsverzeichnis!A1" display="zurück zum Inhaltsverzeichnis" xr:uid="{00000000-0004-0000-0A00-000000000000}"/>
    <hyperlink ref="B2:H2" location="Inhaltsverzeichnis!A1" display="Inhaltsverzeichnis (Table of contents)" xr:uid="{544835CD-B4DC-443F-A8CD-6A177887594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51349-3C0D-49BE-AE56-4244174F429B}">
  <dimension ref="A1:P35"/>
  <sheetViews>
    <sheetView showGridLines="0" showRuler="0" zoomScaleNormal="100" zoomScaleSheetLayoutView="100" workbookViewId="0">
      <pane ySplit="2" topLeftCell="A3" activePane="bottomLeft" state="frozen"/>
      <selection pane="bottomLeft" activeCell="M4" sqref="M4"/>
    </sheetView>
  </sheetViews>
  <sheetFormatPr baseColWidth="10" defaultColWidth="9" defaultRowHeight="13.8" x14ac:dyDescent="0.25"/>
  <cols>
    <col min="1" max="1" width="1.88671875" style="136" customWidth="1"/>
    <col min="2" max="2" width="2.88671875" style="136" customWidth="1"/>
    <col min="3" max="3" width="18.332031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6" customHeight="1" x14ac:dyDescent="0.3">
      <c r="B1" s="723" t="s">
        <v>1873</v>
      </c>
      <c r="C1" s="723"/>
      <c r="D1" s="723"/>
      <c r="E1" s="723"/>
      <c r="F1" s="723"/>
      <c r="G1" s="723"/>
      <c r="H1" s="723"/>
      <c r="I1" s="723"/>
      <c r="J1" s="723"/>
      <c r="K1" s="140"/>
      <c r="L1"/>
    </row>
    <row r="2" spans="1:16" s="290" customFormat="1" ht="19.350000000000001" customHeight="1" x14ac:dyDescent="0.3">
      <c r="A2" s="287"/>
      <c r="B2" s="785" t="s">
        <v>1328</v>
      </c>
      <c r="C2" s="785"/>
      <c r="D2" s="785"/>
      <c r="E2" s="785"/>
      <c r="F2" s="785"/>
      <c r="G2" s="785"/>
      <c r="H2" s="785"/>
      <c r="I2" s="288"/>
      <c r="J2" s="288"/>
      <c r="K2" s="143"/>
      <c r="L2" s="143"/>
      <c r="M2" s="143"/>
      <c r="N2" s="289"/>
      <c r="O2" s="289"/>
      <c r="P2" s="289"/>
    </row>
    <row r="3" spans="1:16" ht="11.25" customHeight="1" x14ac:dyDescent="0.25">
      <c r="A3" s="145"/>
      <c r="B3" s="145"/>
    </row>
    <row r="4" spans="1:16" ht="36" customHeight="1" thickBot="1" x14ac:dyDescent="0.3">
      <c r="B4" s="1290" t="s">
        <v>1654</v>
      </c>
      <c r="C4" s="1290"/>
      <c r="D4" s="1290"/>
      <c r="E4" s="1290"/>
      <c r="F4" s="1290"/>
      <c r="G4" s="1290"/>
      <c r="H4" s="1290"/>
      <c r="I4" s="1290"/>
      <c r="J4" s="1290"/>
    </row>
    <row r="5" spans="1:16" ht="15.6" x14ac:dyDescent="0.25">
      <c r="C5" s="150"/>
      <c r="D5" s="150"/>
      <c r="E5" s="150"/>
      <c r="F5" s="151"/>
      <c r="G5" s="151"/>
    </row>
    <row r="6" spans="1:16" ht="26.25" customHeight="1" x14ac:dyDescent="0.25">
      <c r="B6" s="836" t="s">
        <v>1618</v>
      </c>
      <c r="C6" s="837"/>
      <c r="D6" s="926" t="s">
        <v>1644</v>
      </c>
      <c r="E6" s="1283"/>
      <c r="F6" s="1283"/>
      <c r="G6" s="1283"/>
      <c r="H6" s="1283"/>
      <c r="I6" s="1283"/>
      <c r="J6" s="1283"/>
    </row>
    <row r="7" spans="1:16" ht="24.75" customHeight="1" x14ac:dyDescent="0.25">
      <c r="B7" s="836" t="s">
        <v>1619</v>
      </c>
      <c r="C7" s="837"/>
      <c r="D7" s="926" t="s">
        <v>1645</v>
      </c>
      <c r="E7" s="1283"/>
      <c r="F7" s="1283"/>
      <c r="G7" s="1283"/>
      <c r="H7" s="1283"/>
      <c r="I7" s="1283"/>
      <c r="J7" s="1283"/>
    </row>
    <row r="8" spans="1:16" ht="27" customHeight="1" x14ac:dyDescent="0.25">
      <c r="B8" s="836" t="s">
        <v>1620</v>
      </c>
      <c r="C8" s="837"/>
      <c r="D8" s="1283" t="s">
        <v>1122</v>
      </c>
      <c r="E8" s="1283"/>
      <c r="F8" s="1283"/>
      <c r="G8" s="1283"/>
      <c r="H8" s="1283"/>
      <c r="I8" s="1283"/>
      <c r="J8" s="1283"/>
    </row>
    <row r="9" spans="1:16" ht="24" customHeight="1" x14ac:dyDescent="0.25">
      <c r="B9" s="836" t="s">
        <v>2376</v>
      </c>
      <c r="C9" s="837"/>
      <c r="D9" s="1283" t="s">
        <v>14</v>
      </c>
      <c r="E9" s="1283"/>
      <c r="F9" s="1283"/>
      <c r="G9" s="1283"/>
      <c r="H9" s="1283"/>
      <c r="I9" s="1283"/>
      <c r="J9" s="1283"/>
    </row>
    <row r="10" spans="1:16" customFormat="1" ht="14.25" customHeight="1" x14ac:dyDescent="0.3">
      <c r="B10" s="155"/>
      <c r="C10" s="156"/>
    </row>
    <row r="11" spans="1:16" ht="23.25" customHeight="1" x14ac:dyDescent="0.3">
      <c r="B11" s="836" t="s">
        <v>1621</v>
      </c>
      <c r="C11" s="836"/>
      <c r="D11" s="896" t="s">
        <v>1646</v>
      </c>
      <c r="E11" s="896"/>
      <c r="F11" s="896"/>
      <c r="G11" s="896"/>
      <c r="H11" s="896"/>
      <c r="I11" s="896"/>
      <c r="J11" s="896"/>
      <c r="K11"/>
      <c r="L11"/>
      <c r="M11"/>
      <c r="N11" s="146"/>
      <c r="O11" s="146"/>
      <c r="P11" s="146"/>
    </row>
    <row r="12" spans="1:16" ht="25.5" customHeight="1" x14ac:dyDescent="0.3">
      <c r="B12" s="836" t="s">
        <v>1622</v>
      </c>
      <c r="C12" s="836"/>
      <c r="D12" s="1282" t="s">
        <v>1655</v>
      </c>
      <c r="E12" s="1282"/>
      <c r="F12" s="1282"/>
      <c r="G12" s="1282"/>
      <c r="H12" s="1282"/>
      <c r="I12" s="1282"/>
      <c r="J12" s="1282"/>
      <c r="K12"/>
      <c r="L12"/>
      <c r="M12"/>
      <c r="N12" s="146"/>
      <c r="O12" s="146"/>
      <c r="P12" s="146"/>
    </row>
    <row r="14" spans="1:16" x14ac:dyDescent="0.25">
      <c r="F14" s="147"/>
    </row>
    <row r="15" spans="1:16" ht="30" customHeight="1" thickBot="1" x14ac:dyDescent="0.3">
      <c r="B15" s="1290" t="s">
        <v>1653</v>
      </c>
      <c r="C15" s="1290"/>
      <c r="D15" s="1290"/>
      <c r="E15" s="1290"/>
      <c r="F15" s="1290"/>
      <c r="G15" s="1290"/>
      <c r="H15" s="1290"/>
      <c r="I15" s="1290"/>
      <c r="J15" s="1290"/>
    </row>
    <row r="17" spans="2:12" ht="28.5" customHeight="1" x14ac:dyDescent="0.25">
      <c r="B17" s="1266" t="s">
        <v>1651</v>
      </c>
      <c r="C17" s="1266"/>
      <c r="D17" s="1266"/>
      <c r="E17" s="1266"/>
      <c r="F17" s="1266"/>
      <c r="G17" s="1266"/>
      <c r="H17" s="1266"/>
      <c r="I17" s="1266"/>
      <c r="J17" s="1266"/>
    </row>
    <row r="18" spans="2:12" ht="24.75" customHeight="1" x14ac:dyDescent="0.3">
      <c r="B18" s="245"/>
      <c r="C18" s="1081" t="s">
        <v>1623</v>
      </c>
      <c r="D18" s="1259"/>
      <c r="E18" s="239" t="s">
        <v>1600</v>
      </c>
      <c r="F18" s="1081" t="s">
        <v>1624</v>
      </c>
      <c r="G18" s="1259"/>
      <c r="H18" s="1081" t="s">
        <v>1625</v>
      </c>
      <c r="I18" s="1259"/>
      <c r="J18" s="1259"/>
      <c r="K18" s="148"/>
      <c r="L18"/>
    </row>
    <row r="19" spans="2:12" ht="24.75" customHeight="1" x14ac:dyDescent="0.3">
      <c r="B19" s="1066"/>
      <c r="C19" s="1284" t="s">
        <v>1673</v>
      </c>
      <c r="D19" s="1285"/>
      <c r="E19" s="1285"/>
      <c r="F19" s="1285"/>
      <c r="G19" s="1285"/>
      <c r="H19" s="1285"/>
      <c r="I19" s="1285"/>
      <c r="J19" s="1286"/>
      <c r="K19" s="148"/>
      <c r="L19"/>
    </row>
    <row r="20" spans="2:12" x14ac:dyDescent="0.25">
      <c r="B20" s="1066"/>
      <c r="C20" s="1287" t="s">
        <v>219</v>
      </c>
      <c r="D20" s="1289"/>
      <c r="E20" s="152" t="s">
        <v>32</v>
      </c>
      <c r="F20" s="956" t="s">
        <v>1165</v>
      </c>
      <c r="G20" s="956"/>
      <c r="H20" s="1287" t="s">
        <v>1165</v>
      </c>
      <c r="I20" s="1288"/>
      <c r="J20" s="1289"/>
      <c r="K20" s="149"/>
      <c r="L20" s="149"/>
    </row>
    <row r="22" spans="2:12" ht="26.4" customHeight="1" x14ac:dyDescent="0.25">
      <c r="B22" s="1266" t="s">
        <v>1652</v>
      </c>
      <c r="C22" s="1266"/>
      <c r="D22" s="1266"/>
      <c r="E22" s="1266"/>
      <c r="F22" s="1266"/>
      <c r="G22" s="1266"/>
      <c r="H22" s="1266"/>
      <c r="I22" s="1266"/>
      <c r="J22" s="1266"/>
    </row>
    <row r="23" spans="2:12" ht="25.5" customHeight="1" x14ac:dyDescent="0.3">
      <c r="B23" s="245"/>
      <c r="C23" s="1081" t="s">
        <v>1623</v>
      </c>
      <c r="D23" s="1259"/>
      <c r="E23" s="239" t="s">
        <v>1600</v>
      </c>
      <c r="F23" s="1081" t="s">
        <v>1624</v>
      </c>
      <c r="G23" s="1259"/>
      <c r="H23" s="1081" t="s">
        <v>1625</v>
      </c>
      <c r="I23" s="1259"/>
      <c r="J23" s="1259"/>
      <c r="K23" s="148"/>
      <c r="L23"/>
    </row>
    <row r="24" spans="2:12" ht="27.75" customHeight="1" x14ac:dyDescent="0.25">
      <c r="B24" s="1274" t="s">
        <v>3176</v>
      </c>
      <c r="C24" s="1275"/>
      <c r="D24" s="1275"/>
      <c r="E24" s="1275"/>
      <c r="F24" s="1275"/>
      <c r="G24" s="1275"/>
      <c r="H24" s="1275"/>
      <c r="I24" s="1275"/>
      <c r="J24" s="1275"/>
    </row>
    <row r="25" spans="2:12" ht="13.35" customHeight="1" x14ac:dyDescent="0.25"/>
    <row r="27" spans="2:12" ht="14.4" thickBot="1" x14ac:dyDescent="0.3">
      <c r="B27" s="1279" t="s">
        <v>1179</v>
      </c>
      <c r="C27" s="1279"/>
      <c r="D27" s="1279"/>
      <c r="E27" s="1279"/>
      <c r="F27" s="1279"/>
      <c r="G27" s="1279"/>
      <c r="H27" s="1279"/>
      <c r="I27" s="1279"/>
      <c r="J27" s="1279"/>
    </row>
    <row r="28" spans="2:12" x14ac:dyDescent="0.25">
      <c r="B28" s="1292"/>
      <c r="C28" s="1292"/>
      <c r="D28" s="1292"/>
      <c r="E28" s="1292"/>
      <c r="F28" s="1292"/>
    </row>
    <row r="29" spans="2:12" ht="25.5" customHeight="1" x14ac:dyDescent="0.25">
      <c r="B29" s="1082" t="s">
        <v>1632</v>
      </c>
      <c r="C29" s="1280"/>
      <c r="D29" s="1280"/>
      <c r="E29" s="1280"/>
      <c r="F29" s="1281"/>
      <c r="G29" s="1082" t="s">
        <v>1633</v>
      </c>
      <c r="H29" s="1280"/>
      <c r="I29" s="1280"/>
      <c r="J29" s="1281"/>
    </row>
    <row r="30" spans="2:12" ht="84" customHeight="1" x14ac:dyDescent="0.25">
      <c r="B30" s="926" t="s">
        <v>2118</v>
      </c>
      <c r="C30" s="1283"/>
      <c r="D30" s="1283"/>
      <c r="E30" s="1283"/>
      <c r="F30" s="1283"/>
      <c r="G30" s="926" t="s">
        <v>1649</v>
      </c>
      <c r="H30" s="1283"/>
      <c r="I30" s="1283"/>
      <c r="J30" s="1283"/>
    </row>
    <row r="31" spans="2:12" ht="92.25" customHeight="1" x14ac:dyDescent="0.25">
      <c r="B31" s="926" t="s">
        <v>2119</v>
      </c>
      <c r="C31" s="1283"/>
      <c r="D31" s="1283"/>
      <c r="E31" s="1283"/>
      <c r="F31" s="1283"/>
      <c r="G31" s="926" t="s">
        <v>1650</v>
      </c>
      <c r="H31" s="1283"/>
      <c r="I31" s="1283"/>
      <c r="J31" s="1283"/>
    </row>
    <row r="35" spans="3:3" ht="14.4" x14ac:dyDescent="0.3">
      <c r="C35"/>
    </row>
  </sheetData>
  <sheetProtection algorithmName="SHA-512" hashValue="y0G+H5I5GM7u9Cim51oq4SHvt5iZlItNBaJ2hes+FFYyGpssWfr3jqle2JQyR/jbcPUaWJVh18KwHyEVxU1+ZQ==" saltValue="auCbc0eYALSASrKyUgf+LQ==" spinCount="100000" sheet="1" objects="1" scenarios="1" formatColumns="0" formatRows="0"/>
  <mergeCells count="38">
    <mergeCell ref="B7:C7"/>
    <mergeCell ref="D7:J7"/>
    <mergeCell ref="B1:J1"/>
    <mergeCell ref="B2:H2"/>
    <mergeCell ref="B4:J4"/>
    <mergeCell ref="B6:C6"/>
    <mergeCell ref="D6:J6"/>
    <mergeCell ref="B8:C8"/>
    <mergeCell ref="D8:J8"/>
    <mergeCell ref="B9:C9"/>
    <mergeCell ref="D9:J9"/>
    <mergeCell ref="B11:C11"/>
    <mergeCell ref="D11:J11"/>
    <mergeCell ref="C23:D23"/>
    <mergeCell ref="F23:G23"/>
    <mergeCell ref="H23:J23"/>
    <mergeCell ref="B22:J22"/>
    <mergeCell ref="B12:C12"/>
    <mergeCell ref="D12:J12"/>
    <mergeCell ref="B15:J15"/>
    <mergeCell ref="B17:J17"/>
    <mergeCell ref="C18:D18"/>
    <mergeCell ref="F18:G18"/>
    <mergeCell ref="H18:J18"/>
    <mergeCell ref="B19:B20"/>
    <mergeCell ref="C19:J19"/>
    <mergeCell ref="C20:D20"/>
    <mergeCell ref="F20:G20"/>
    <mergeCell ref="H20:J20"/>
    <mergeCell ref="B31:F31"/>
    <mergeCell ref="G31:J31"/>
    <mergeCell ref="B24:J24"/>
    <mergeCell ref="B27:J27"/>
    <mergeCell ref="B28:F28"/>
    <mergeCell ref="B29:F29"/>
    <mergeCell ref="G29:J29"/>
    <mergeCell ref="B30:F30"/>
    <mergeCell ref="G30:J30"/>
  </mergeCells>
  <hyperlinks>
    <hyperlink ref="B2" location="Inhaltsverzeichnis!A1" display="zurück zum Inhaltsverzeichnis" xr:uid="{FCACDDCB-F723-46C4-8850-7071EF69AE7C}"/>
    <hyperlink ref="B2:H2" location="Inhaltsverzeichnis!A1" display="Inhaltsverzeichnis (Table of contents)" xr:uid="{301A40BE-CA49-47BC-B1CD-726EC66B27F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63"/>
  <sheetViews>
    <sheetView showGridLines="0" zoomScaleNormal="100" workbookViewId="0">
      <pane ySplit="4" topLeftCell="A5" activePane="bottomLeft" state="frozen"/>
      <selection activeCell="F10" sqref="F10:R10"/>
      <selection pane="bottomLeft" activeCell="H1" sqref="H1"/>
    </sheetView>
  </sheetViews>
  <sheetFormatPr baseColWidth="10" defaultColWidth="11.44140625" defaultRowHeight="14.4" x14ac:dyDescent="0.3"/>
  <cols>
    <col min="1" max="1" width="1.88671875" customWidth="1"/>
    <col min="2" max="2" width="4.6640625" customWidth="1"/>
    <col min="3" max="3" width="32.5546875" customWidth="1"/>
    <col min="4" max="4" width="28.44140625" customWidth="1"/>
    <col min="5" max="5" width="51.33203125" customWidth="1"/>
    <col min="6" max="6" width="91.33203125" style="108" customWidth="1"/>
    <col min="7" max="7" width="2.44140625" customWidth="1"/>
    <col min="8" max="8" width="36.109375" style="108" customWidth="1"/>
    <col min="9" max="9" width="3.5546875" customWidth="1"/>
    <col min="10" max="10" width="55" style="109" bestFit="1" customWidth="1"/>
    <col min="11" max="11" width="5.33203125" customWidth="1"/>
    <col min="12" max="12" width="4.44140625" customWidth="1"/>
    <col min="13" max="13" width="29" style="109" bestFit="1" customWidth="1"/>
    <col min="14" max="14" width="8" bestFit="1" customWidth="1"/>
    <col min="15" max="15" width="70.44140625" style="109" customWidth="1"/>
    <col min="16" max="16" width="100.88671875" style="109" customWidth="1"/>
  </cols>
  <sheetData>
    <row r="1" spans="1:16" s="136" customFormat="1" ht="23.1" customHeight="1" x14ac:dyDescent="0.25">
      <c r="B1" s="723" t="s">
        <v>2344</v>
      </c>
      <c r="C1" s="723"/>
      <c r="D1" s="723"/>
      <c r="E1" s="519"/>
      <c r="F1" s="519"/>
    </row>
    <row r="2" spans="1:16" s="137" customFormat="1" ht="20.25" customHeight="1" x14ac:dyDescent="0.2">
      <c r="A2" s="141"/>
      <c r="B2" s="737" t="s">
        <v>1328</v>
      </c>
      <c r="C2" s="737"/>
      <c r="D2" s="142"/>
      <c r="E2" s="142"/>
      <c r="F2" s="143"/>
      <c r="G2" s="144"/>
      <c r="H2" s="144"/>
      <c r="I2" s="144"/>
    </row>
    <row r="3" spans="1:16" s="136" customFormat="1" ht="2.25" customHeight="1" x14ac:dyDescent="0.25">
      <c r="A3" s="145"/>
    </row>
    <row r="4" spans="1:16" ht="40.200000000000003" thickBot="1" x14ac:dyDescent="0.35">
      <c r="B4" s="237" t="s">
        <v>0</v>
      </c>
      <c r="C4" s="238" t="s">
        <v>1</v>
      </c>
      <c r="D4" s="238" t="s">
        <v>2</v>
      </c>
      <c r="E4" s="238" t="s">
        <v>1362</v>
      </c>
      <c r="F4" s="238" t="s">
        <v>1363</v>
      </c>
      <c r="H4" s="238" t="s">
        <v>1398</v>
      </c>
      <c r="J4" s="238" t="s">
        <v>3</v>
      </c>
      <c r="L4" s="238" t="s">
        <v>0</v>
      </c>
      <c r="M4" s="238" t="s">
        <v>4</v>
      </c>
      <c r="N4" s="238" t="s">
        <v>5</v>
      </c>
      <c r="O4" s="238" t="s">
        <v>1364</v>
      </c>
      <c r="P4" s="238" t="s">
        <v>1365</v>
      </c>
    </row>
    <row r="5" spans="1:16" ht="20.399999999999999" x14ac:dyDescent="0.3">
      <c r="B5" s="252">
        <v>0</v>
      </c>
      <c r="C5" s="745" t="s">
        <v>1446</v>
      </c>
      <c r="D5" s="745"/>
      <c r="E5" s="745"/>
      <c r="F5" s="249" t="s">
        <v>1449</v>
      </c>
      <c r="G5" s="109"/>
      <c r="H5" s="250" t="s">
        <v>1450</v>
      </c>
      <c r="I5" s="109"/>
      <c r="J5" s="251"/>
      <c r="K5" s="109"/>
      <c r="L5" s="252">
        <v>0</v>
      </c>
      <c r="M5" s="745" t="s">
        <v>1446</v>
      </c>
      <c r="N5" s="745"/>
      <c r="O5" s="745"/>
      <c r="P5" s="249" t="s">
        <v>1461</v>
      </c>
    </row>
    <row r="6" spans="1:16" x14ac:dyDescent="0.3">
      <c r="B6" s="253" t="s">
        <v>1451</v>
      </c>
      <c r="C6" s="79" t="s">
        <v>1454</v>
      </c>
      <c r="D6" s="7" t="s">
        <v>35</v>
      </c>
      <c r="E6" s="7" t="s">
        <v>1165</v>
      </c>
      <c r="F6" s="53" t="s">
        <v>1460</v>
      </c>
      <c r="G6" s="109"/>
      <c r="H6" s="53" t="s">
        <v>1455</v>
      </c>
      <c r="I6" s="109"/>
      <c r="J6" s="255"/>
      <c r="K6" s="109"/>
      <c r="L6" s="253" t="s">
        <v>1451</v>
      </c>
      <c r="M6" s="79" t="s">
        <v>1458</v>
      </c>
      <c r="N6" s="7" t="s">
        <v>35</v>
      </c>
      <c r="O6" s="7" t="s">
        <v>1165</v>
      </c>
      <c r="P6" s="53" t="s">
        <v>1459</v>
      </c>
    </row>
    <row r="7" spans="1:16" x14ac:dyDescent="0.3">
      <c r="B7" s="253" t="s">
        <v>1452</v>
      </c>
      <c r="C7" s="79" t="s">
        <v>1447</v>
      </c>
      <c r="D7" s="7" t="s">
        <v>13</v>
      </c>
      <c r="E7" s="19" t="s">
        <v>14</v>
      </c>
      <c r="F7" s="53" t="s">
        <v>1460</v>
      </c>
      <c r="G7" s="109"/>
      <c r="H7" s="53" t="s">
        <v>1456</v>
      </c>
      <c r="I7" s="109"/>
      <c r="J7" s="255"/>
      <c r="K7" s="109"/>
      <c r="L7" s="253" t="s">
        <v>1452</v>
      </c>
      <c r="M7" s="79" t="s">
        <v>1447</v>
      </c>
      <c r="N7" s="7" t="s">
        <v>17</v>
      </c>
      <c r="O7" s="19" t="s">
        <v>14</v>
      </c>
      <c r="P7" s="53" t="s">
        <v>1459</v>
      </c>
    </row>
    <row r="8" spans="1:16" ht="15" thickBot="1" x14ac:dyDescent="0.35">
      <c r="B8" s="254" t="s">
        <v>1453</v>
      </c>
      <c r="C8" s="247" t="s">
        <v>1448</v>
      </c>
      <c r="D8" s="22" t="s">
        <v>13</v>
      </c>
      <c r="E8" s="23" t="s">
        <v>14</v>
      </c>
      <c r="F8" s="248" t="s">
        <v>1460</v>
      </c>
      <c r="G8" s="109"/>
      <c r="H8" s="248" t="s">
        <v>1457</v>
      </c>
      <c r="I8" s="109"/>
      <c r="J8" s="256"/>
      <c r="K8" s="109"/>
      <c r="L8" s="254" t="s">
        <v>1453</v>
      </c>
      <c r="M8" s="247" t="s">
        <v>1448</v>
      </c>
      <c r="N8" s="22" t="s">
        <v>17</v>
      </c>
      <c r="O8" s="23" t="s">
        <v>14</v>
      </c>
      <c r="P8" s="248" t="s">
        <v>1459</v>
      </c>
    </row>
    <row r="9" spans="1:16" ht="24" customHeight="1" x14ac:dyDescent="0.3">
      <c r="B9" s="1" t="s">
        <v>6</v>
      </c>
      <c r="C9" s="738" t="s">
        <v>7</v>
      </c>
      <c r="D9" s="738"/>
      <c r="E9" s="739"/>
      <c r="F9" s="2" t="s">
        <v>8</v>
      </c>
      <c r="H9" s="119" t="s">
        <v>945</v>
      </c>
      <c r="J9" s="207"/>
      <c r="L9" s="3" t="s">
        <v>6</v>
      </c>
      <c r="M9" s="740" t="s">
        <v>9</v>
      </c>
      <c r="N9" s="740"/>
      <c r="O9" s="741"/>
      <c r="P9" s="4" t="s">
        <v>10</v>
      </c>
    </row>
    <row r="10" spans="1:16" ht="30.6" x14ac:dyDescent="0.3">
      <c r="B10" s="5" t="s">
        <v>11</v>
      </c>
      <c r="C10" s="6" t="s">
        <v>12</v>
      </c>
      <c r="D10" s="7" t="s">
        <v>13</v>
      </c>
      <c r="E10" s="7" t="s">
        <v>14</v>
      </c>
      <c r="F10" s="7" t="s">
        <v>15</v>
      </c>
      <c r="H10" s="7" t="s">
        <v>19</v>
      </c>
      <c r="J10" s="8" t="s">
        <v>16</v>
      </c>
      <c r="L10" s="5" t="s">
        <v>11</v>
      </c>
      <c r="M10" s="7" t="s">
        <v>12</v>
      </c>
      <c r="N10" s="7" t="s">
        <v>17</v>
      </c>
      <c r="O10" s="7" t="s">
        <v>14</v>
      </c>
      <c r="P10" s="7" t="s">
        <v>18</v>
      </c>
    </row>
    <row r="11" spans="1:16" ht="40.799999999999997" x14ac:dyDescent="0.3">
      <c r="B11" s="10" t="s">
        <v>20</v>
      </c>
      <c r="C11" s="13" t="s">
        <v>38</v>
      </c>
      <c r="D11" s="14" t="s">
        <v>39</v>
      </c>
      <c r="E11" s="14" t="s">
        <v>1361</v>
      </c>
      <c r="F11" s="9" t="s">
        <v>40</v>
      </c>
      <c r="H11" s="19" t="s">
        <v>949</v>
      </c>
      <c r="J11" s="15" t="s">
        <v>33</v>
      </c>
      <c r="L11" s="10" t="s">
        <v>20</v>
      </c>
      <c r="M11" s="13" t="s">
        <v>41</v>
      </c>
      <c r="N11" s="14" t="s">
        <v>42</v>
      </c>
      <c r="O11" s="9" t="s">
        <v>1361</v>
      </c>
      <c r="P11" s="9" t="s">
        <v>43</v>
      </c>
    </row>
    <row r="12" spans="1:16" ht="81.599999999999994" x14ac:dyDescent="0.3">
      <c r="B12" s="10" t="s">
        <v>25</v>
      </c>
      <c r="C12" s="16" t="s">
        <v>45</v>
      </c>
      <c r="D12" s="7" t="s">
        <v>46</v>
      </c>
      <c r="E12" s="7" t="s">
        <v>47</v>
      </c>
      <c r="F12" s="7" t="s">
        <v>48</v>
      </c>
      <c r="H12" s="7" t="s">
        <v>950</v>
      </c>
      <c r="J12" s="11" t="s">
        <v>49</v>
      </c>
      <c r="L12" s="10" t="s">
        <v>25</v>
      </c>
      <c r="M12" s="16" t="s">
        <v>50</v>
      </c>
      <c r="N12" s="7" t="s">
        <v>51</v>
      </c>
      <c r="O12" s="7" t="s">
        <v>52</v>
      </c>
      <c r="P12" s="7" t="s">
        <v>53</v>
      </c>
    </row>
    <row r="13" spans="1:16" ht="56.4" customHeight="1" x14ac:dyDescent="0.3">
      <c r="B13" s="10" t="s">
        <v>30</v>
      </c>
      <c r="C13" s="16" t="s">
        <v>58</v>
      </c>
      <c r="D13" s="7" t="s">
        <v>46</v>
      </c>
      <c r="E13" s="7" t="s">
        <v>59</v>
      </c>
      <c r="F13" s="7" t="s">
        <v>60</v>
      </c>
      <c r="H13" s="7" t="s">
        <v>951</v>
      </c>
      <c r="J13" s="8" t="s">
        <v>16</v>
      </c>
      <c r="L13" s="10" t="s">
        <v>30</v>
      </c>
      <c r="M13" s="16" t="s">
        <v>61</v>
      </c>
      <c r="N13" s="7" t="s">
        <v>51</v>
      </c>
      <c r="O13" s="7" t="s">
        <v>62</v>
      </c>
      <c r="P13" s="7" t="s">
        <v>63</v>
      </c>
    </row>
    <row r="14" spans="1:16" ht="30.6" x14ac:dyDescent="0.3">
      <c r="B14" s="10" t="s">
        <v>37</v>
      </c>
      <c r="C14" s="13" t="s">
        <v>64</v>
      </c>
      <c r="D14" s="14" t="s">
        <v>32</v>
      </c>
      <c r="E14" s="14" t="s">
        <v>1165</v>
      </c>
      <c r="F14" s="14" t="s">
        <v>65</v>
      </c>
      <c r="H14" s="7" t="s">
        <v>952</v>
      </c>
      <c r="J14" s="11" t="s">
        <v>66</v>
      </c>
      <c r="L14" s="10" t="s">
        <v>37</v>
      </c>
      <c r="M14" s="13" t="s">
        <v>67</v>
      </c>
      <c r="N14" s="14" t="s">
        <v>35</v>
      </c>
      <c r="O14" s="9" t="s">
        <v>1165</v>
      </c>
      <c r="P14" s="9" t="s">
        <v>68</v>
      </c>
    </row>
    <row r="15" spans="1:16" ht="71.400000000000006" x14ac:dyDescent="0.3">
      <c r="B15" s="5" t="s">
        <v>44</v>
      </c>
      <c r="C15" s="17" t="s">
        <v>69</v>
      </c>
      <c r="D15" s="18" t="s">
        <v>46</v>
      </c>
      <c r="E15" s="18" t="s">
        <v>70</v>
      </c>
      <c r="F15" s="18" t="s">
        <v>71</v>
      </c>
      <c r="H15" s="7" t="s">
        <v>953</v>
      </c>
      <c r="J15" s="11" t="s">
        <v>72</v>
      </c>
      <c r="L15" s="5" t="s">
        <v>44</v>
      </c>
      <c r="M15" s="7" t="s">
        <v>73</v>
      </c>
      <c r="N15" s="7" t="s">
        <v>51</v>
      </c>
      <c r="O15" s="7" t="s">
        <v>74</v>
      </c>
      <c r="P15" s="7" t="s">
        <v>75</v>
      </c>
    </row>
    <row r="16" spans="1:16" ht="30.6" x14ac:dyDescent="0.3">
      <c r="B16" s="5" t="s">
        <v>54</v>
      </c>
      <c r="C16" s="7" t="s">
        <v>76</v>
      </c>
      <c r="D16" s="7" t="s">
        <v>13</v>
      </c>
      <c r="E16" s="19" t="s">
        <v>14</v>
      </c>
      <c r="F16" s="18" t="s">
        <v>1517</v>
      </c>
      <c r="H16" s="7" t="s">
        <v>954</v>
      </c>
      <c r="J16" s="11" t="s">
        <v>77</v>
      </c>
      <c r="L16" s="5" t="s">
        <v>54</v>
      </c>
      <c r="M16" s="7" t="s">
        <v>78</v>
      </c>
      <c r="N16" s="7" t="s">
        <v>17</v>
      </c>
      <c r="O16" s="7" t="s">
        <v>79</v>
      </c>
      <c r="P16" s="7" t="s">
        <v>1518</v>
      </c>
    </row>
    <row r="17" spans="2:16" ht="31.2" thickBot="1" x14ac:dyDescent="0.35">
      <c r="B17" s="20" t="s">
        <v>57</v>
      </c>
      <c r="C17" s="21" t="s">
        <v>80</v>
      </c>
      <c r="D17" s="22" t="s">
        <v>46</v>
      </c>
      <c r="E17" s="21" t="s">
        <v>81</v>
      </c>
      <c r="F17" s="23" t="s">
        <v>82</v>
      </c>
      <c r="H17" s="23" t="s">
        <v>955</v>
      </c>
      <c r="J17" s="24" t="s">
        <v>83</v>
      </c>
      <c r="L17" s="25" t="s">
        <v>57</v>
      </c>
      <c r="M17" s="22" t="s">
        <v>84</v>
      </c>
      <c r="N17" s="22" t="s">
        <v>51</v>
      </c>
      <c r="O17" s="22" t="s">
        <v>81</v>
      </c>
      <c r="P17" s="22" t="s">
        <v>85</v>
      </c>
    </row>
    <row r="18" spans="2:16" ht="20.399999999999999" x14ac:dyDescent="0.3">
      <c r="B18" s="313" t="s">
        <v>86</v>
      </c>
      <c r="C18" s="742" t="s">
        <v>87</v>
      </c>
      <c r="D18" s="742"/>
      <c r="E18" s="743"/>
      <c r="F18" s="126" t="s">
        <v>1080</v>
      </c>
      <c r="H18" s="27" t="s">
        <v>956</v>
      </c>
      <c r="J18" s="208"/>
      <c r="L18" s="26" t="s">
        <v>86</v>
      </c>
      <c r="M18" s="744" t="s">
        <v>88</v>
      </c>
      <c r="N18" s="744"/>
      <c r="O18" s="744"/>
      <c r="P18" s="126" t="s">
        <v>1099</v>
      </c>
    </row>
    <row r="19" spans="2:16" ht="30.6" x14ac:dyDescent="0.3">
      <c r="B19" s="187" t="s">
        <v>89</v>
      </c>
      <c r="C19" s="16" t="s">
        <v>90</v>
      </c>
      <c r="D19" s="7" t="s">
        <v>13</v>
      </c>
      <c r="E19" s="19" t="s">
        <v>14</v>
      </c>
      <c r="F19" s="7" t="s">
        <v>91</v>
      </c>
      <c r="H19" s="7" t="s">
        <v>957</v>
      </c>
      <c r="J19" s="8" t="s">
        <v>16</v>
      </c>
      <c r="L19" s="187" t="s">
        <v>89</v>
      </c>
      <c r="M19" s="7" t="s">
        <v>92</v>
      </c>
      <c r="N19" s="7" t="s">
        <v>17</v>
      </c>
      <c r="O19" s="19" t="s">
        <v>14</v>
      </c>
      <c r="P19" s="19" t="s">
        <v>93</v>
      </c>
    </row>
    <row r="20" spans="2:16" ht="51" customHeight="1" x14ac:dyDescent="0.3">
      <c r="B20" s="187" t="s">
        <v>1181</v>
      </c>
      <c r="C20" s="7" t="s">
        <v>1184</v>
      </c>
      <c r="D20" s="7" t="s">
        <v>46</v>
      </c>
      <c r="E20" s="19" t="s">
        <v>1203</v>
      </c>
      <c r="F20" s="7" t="s">
        <v>4841</v>
      </c>
      <c r="H20" s="7" t="s">
        <v>1188</v>
      </c>
      <c r="J20" s="8" t="s">
        <v>109</v>
      </c>
      <c r="L20" s="187" t="s">
        <v>1181</v>
      </c>
      <c r="M20" s="7" t="s">
        <v>1192</v>
      </c>
      <c r="N20" s="7" t="s">
        <v>51</v>
      </c>
      <c r="O20" s="19" t="s">
        <v>1205</v>
      </c>
      <c r="P20" s="19" t="s">
        <v>1204</v>
      </c>
    </row>
    <row r="21" spans="2:16" ht="51" customHeight="1" thickBot="1" x14ac:dyDescent="0.35">
      <c r="B21" s="277" t="s">
        <v>1190</v>
      </c>
      <c r="C21" s="21" t="s">
        <v>1191</v>
      </c>
      <c r="D21" s="21" t="s">
        <v>13</v>
      </c>
      <c r="E21" s="278" t="s">
        <v>14</v>
      </c>
      <c r="F21" s="7" t="s">
        <v>4842</v>
      </c>
      <c r="H21" s="21" t="s">
        <v>1189</v>
      </c>
      <c r="J21" s="8" t="s">
        <v>109</v>
      </c>
      <c r="L21" s="277" t="s">
        <v>1190</v>
      </c>
      <c r="M21" s="21" t="s">
        <v>1199</v>
      </c>
      <c r="N21" s="21" t="s">
        <v>17</v>
      </c>
      <c r="O21" s="35" t="s">
        <v>14</v>
      </c>
      <c r="P21" s="21" t="s">
        <v>1198</v>
      </c>
    </row>
    <row r="22" spans="2:16" x14ac:dyDescent="0.3">
      <c r="B22" s="28" t="s">
        <v>94</v>
      </c>
      <c r="C22" s="729" t="s">
        <v>95</v>
      </c>
      <c r="D22" s="729"/>
      <c r="E22" s="730"/>
      <c r="F22" s="127" t="s">
        <v>1081</v>
      </c>
      <c r="H22" s="125" t="s">
        <v>958</v>
      </c>
      <c r="J22" s="209"/>
      <c r="L22" s="28" t="s">
        <v>94</v>
      </c>
      <c r="M22" s="731" t="s">
        <v>96</v>
      </c>
      <c r="N22" s="731"/>
      <c r="O22" s="732"/>
      <c r="P22" s="29" t="s">
        <v>1093</v>
      </c>
    </row>
    <row r="23" spans="2:16" ht="30.6" x14ac:dyDescent="0.3">
      <c r="B23" s="30" t="s">
        <v>97</v>
      </c>
      <c r="C23" s="7" t="s">
        <v>98</v>
      </c>
      <c r="D23" s="7" t="s">
        <v>46</v>
      </c>
      <c r="E23" s="7" t="s">
        <v>99</v>
      </c>
      <c r="F23" s="7" t="s">
        <v>100</v>
      </c>
      <c r="H23" s="7" t="s">
        <v>959</v>
      </c>
      <c r="J23" s="31" t="s">
        <v>101</v>
      </c>
      <c r="L23" s="30" t="s">
        <v>97</v>
      </c>
      <c r="M23" s="13" t="s">
        <v>102</v>
      </c>
      <c r="N23" s="7" t="s">
        <v>51</v>
      </c>
      <c r="O23" s="14" t="s">
        <v>103</v>
      </c>
      <c r="P23" s="14" t="s">
        <v>104</v>
      </c>
    </row>
    <row r="24" spans="2:16" ht="367.2" x14ac:dyDescent="0.3">
      <c r="B24" s="32" t="s">
        <v>105</v>
      </c>
      <c r="C24" s="7" t="s">
        <v>106</v>
      </c>
      <c r="D24" s="7" t="s">
        <v>107</v>
      </c>
      <c r="E24" s="19" t="s">
        <v>108</v>
      </c>
      <c r="F24" s="19" t="s">
        <v>4839</v>
      </c>
      <c r="H24" s="19" t="s">
        <v>1052</v>
      </c>
      <c r="J24" s="8" t="s">
        <v>109</v>
      </c>
      <c r="L24" s="32" t="s">
        <v>105</v>
      </c>
      <c r="M24" s="7" t="s">
        <v>110</v>
      </c>
      <c r="N24" s="7" t="s">
        <v>111</v>
      </c>
      <c r="O24" s="19" t="s">
        <v>2535</v>
      </c>
      <c r="P24" s="19" t="s">
        <v>112</v>
      </c>
    </row>
    <row r="25" spans="2:16" ht="68.400000000000006" customHeight="1" thickBot="1" x14ac:dyDescent="0.35">
      <c r="B25" s="34" t="s">
        <v>113</v>
      </c>
      <c r="C25" s="21" t="s">
        <v>114</v>
      </c>
      <c r="D25" s="21" t="s">
        <v>46</v>
      </c>
      <c r="E25" s="35" t="s">
        <v>115</v>
      </c>
      <c r="F25" s="35" t="s">
        <v>4840</v>
      </c>
      <c r="H25" s="23" t="s">
        <v>960</v>
      </c>
      <c r="J25" s="36" t="s">
        <v>109</v>
      </c>
      <c r="L25" s="37" t="s">
        <v>113</v>
      </c>
      <c r="M25" s="22" t="s">
        <v>116</v>
      </c>
      <c r="N25" s="22" t="s">
        <v>51</v>
      </c>
      <c r="O25" s="23" t="s">
        <v>117</v>
      </c>
      <c r="P25" s="23" t="s">
        <v>118</v>
      </c>
    </row>
    <row r="26" spans="2:16" x14ac:dyDescent="0.3">
      <c r="B26" s="38" t="s">
        <v>119</v>
      </c>
      <c r="C26" s="733" t="s">
        <v>120</v>
      </c>
      <c r="D26" s="733"/>
      <c r="E26" s="734"/>
      <c r="F26" s="39" t="s">
        <v>1098</v>
      </c>
      <c r="H26" s="124" t="s">
        <v>961</v>
      </c>
      <c r="J26" s="210"/>
      <c r="L26" s="38" t="s">
        <v>119</v>
      </c>
      <c r="M26" s="735" t="s">
        <v>121</v>
      </c>
      <c r="N26" s="735"/>
      <c r="O26" s="736"/>
      <c r="P26" s="40" t="s">
        <v>1093</v>
      </c>
    </row>
    <row r="27" spans="2:16" ht="303.60000000000002" customHeight="1" x14ac:dyDescent="0.3">
      <c r="B27" s="41" t="s">
        <v>122</v>
      </c>
      <c r="C27" s="13" t="s">
        <v>123</v>
      </c>
      <c r="D27" s="42" t="s">
        <v>46</v>
      </c>
      <c r="E27" s="43" t="s">
        <v>124</v>
      </c>
      <c r="F27" s="14" t="s">
        <v>4704</v>
      </c>
      <c r="H27" s="7" t="s">
        <v>1027</v>
      </c>
      <c r="J27" s="44" t="s">
        <v>125</v>
      </c>
      <c r="L27" s="41" t="s">
        <v>122</v>
      </c>
      <c r="M27" s="13" t="s">
        <v>126</v>
      </c>
      <c r="N27" s="42" t="s">
        <v>51</v>
      </c>
      <c r="O27" s="14" t="s">
        <v>127</v>
      </c>
      <c r="P27" s="14" t="s">
        <v>4705</v>
      </c>
    </row>
    <row r="28" spans="2:16" ht="110.25" customHeight="1" x14ac:dyDescent="0.3">
      <c r="B28" s="41" t="s">
        <v>128</v>
      </c>
      <c r="C28" s="16" t="s">
        <v>1185</v>
      </c>
      <c r="D28" s="7" t="s">
        <v>107</v>
      </c>
      <c r="E28" s="7" t="s">
        <v>1187</v>
      </c>
      <c r="F28" s="7" t="s">
        <v>1193</v>
      </c>
      <c r="H28" s="7" t="s">
        <v>1194</v>
      </c>
      <c r="J28" s="8" t="s">
        <v>16</v>
      </c>
      <c r="L28" s="41" t="s">
        <v>128</v>
      </c>
      <c r="M28" s="16" t="s">
        <v>1200</v>
      </c>
      <c r="N28" s="7" t="s">
        <v>111</v>
      </c>
      <c r="O28" s="7" t="s">
        <v>1207</v>
      </c>
      <c r="P28" s="7" t="s">
        <v>1201</v>
      </c>
    </row>
    <row r="29" spans="2:16" ht="138" customHeight="1" x14ac:dyDescent="0.3">
      <c r="B29" s="45" t="s">
        <v>129</v>
      </c>
      <c r="C29" s="16" t="s">
        <v>3174</v>
      </c>
      <c r="D29" s="46" t="s">
        <v>46</v>
      </c>
      <c r="E29" s="19" t="s">
        <v>3150</v>
      </c>
      <c r="F29" s="19" t="s">
        <v>3949</v>
      </c>
      <c r="H29" s="19" t="s">
        <v>964</v>
      </c>
      <c r="J29" s="8" t="s">
        <v>16</v>
      </c>
      <c r="L29" s="41" t="s">
        <v>129</v>
      </c>
      <c r="M29" s="16" t="s">
        <v>3950</v>
      </c>
      <c r="N29" s="46" t="s">
        <v>51</v>
      </c>
      <c r="O29" s="19" t="s">
        <v>3951</v>
      </c>
      <c r="P29" s="19" t="s">
        <v>3952</v>
      </c>
    </row>
    <row r="30" spans="2:16" ht="91.8" x14ac:dyDescent="0.3">
      <c r="B30" s="45" t="s">
        <v>130</v>
      </c>
      <c r="C30" s="13" t="s">
        <v>131</v>
      </c>
      <c r="D30" s="47" t="s">
        <v>46</v>
      </c>
      <c r="E30" s="14" t="s">
        <v>132</v>
      </c>
      <c r="F30" s="19" t="s">
        <v>1519</v>
      </c>
      <c r="H30" s="19" t="s">
        <v>962</v>
      </c>
      <c r="J30" s="44" t="s">
        <v>133</v>
      </c>
      <c r="L30" s="45" t="s">
        <v>130</v>
      </c>
      <c r="M30" s="13" t="s">
        <v>134</v>
      </c>
      <c r="N30" s="47" t="s">
        <v>51</v>
      </c>
      <c r="O30" s="14" t="s">
        <v>135</v>
      </c>
      <c r="P30" s="14" t="s">
        <v>1520</v>
      </c>
    </row>
    <row r="31" spans="2:16" ht="26.4" customHeight="1" x14ac:dyDescent="0.3">
      <c r="B31" s="41" t="s">
        <v>136</v>
      </c>
      <c r="C31" s="16" t="s">
        <v>137</v>
      </c>
      <c r="D31" s="48" t="s">
        <v>46</v>
      </c>
      <c r="E31" s="19" t="s">
        <v>81</v>
      </c>
      <c r="F31" s="19" t="s">
        <v>2536</v>
      </c>
      <c r="H31" s="19" t="s">
        <v>1026</v>
      </c>
      <c r="J31" s="11" t="s">
        <v>139</v>
      </c>
      <c r="L31" s="41" t="s">
        <v>136</v>
      </c>
      <c r="M31" s="16" t="s">
        <v>140</v>
      </c>
      <c r="N31" s="48" t="s">
        <v>51</v>
      </c>
      <c r="O31" s="19" t="s">
        <v>81</v>
      </c>
      <c r="P31" s="19" t="s">
        <v>141</v>
      </c>
    </row>
    <row r="32" spans="2:16" ht="108.6" customHeight="1" x14ac:dyDescent="0.3">
      <c r="B32" s="45" t="s">
        <v>142</v>
      </c>
      <c r="C32" s="16" t="s">
        <v>143</v>
      </c>
      <c r="D32" s="48" t="s">
        <v>46</v>
      </c>
      <c r="E32" s="19" t="s">
        <v>2194</v>
      </c>
      <c r="F32" s="19" t="s">
        <v>2195</v>
      </c>
      <c r="H32" s="19" t="s">
        <v>1045</v>
      </c>
      <c r="J32" s="11" t="s">
        <v>144</v>
      </c>
      <c r="L32" s="45" t="s">
        <v>142</v>
      </c>
      <c r="M32" s="16" t="s">
        <v>145</v>
      </c>
      <c r="N32" s="48" t="s">
        <v>51</v>
      </c>
      <c r="O32" s="19" t="s">
        <v>2205</v>
      </c>
      <c r="P32" s="19" t="s">
        <v>2206</v>
      </c>
    </row>
    <row r="33" spans="2:16" ht="96" customHeight="1" x14ac:dyDescent="0.3">
      <c r="B33" s="45" t="s">
        <v>146</v>
      </c>
      <c r="C33" s="16" t="s">
        <v>147</v>
      </c>
      <c r="D33" s="48" t="s">
        <v>107</v>
      </c>
      <c r="E33" s="19" t="s">
        <v>1594</v>
      </c>
      <c r="F33" s="19" t="s">
        <v>2196</v>
      </c>
      <c r="H33" s="19" t="s">
        <v>1046</v>
      </c>
      <c r="J33" s="11" t="s">
        <v>144</v>
      </c>
      <c r="L33" s="41" t="s">
        <v>146</v>
      </c>
      <c r="M33" s="16" t="s">
        <v>148</v>
      </c>
      <c r="N33" s="48" t="s">
        <v>111</v>
      </c>
      <c r="O33" s="19" t="s">
        <v>2207</v>
      </c>
      <c r="P33" s="19" t="s">
        <v>2208</v>
      </c>
    </row>
    <row r="34" spans="2:16" ht="179.1" customHeight="1" x14ac:dyDescent="0.3">
      <c r="B34" s="45" t="s">
        <v>149</v>
      </c>
      <c r="C34" s="16" t="s">
        <v>150</v>
      </c>
      <c r="D34" s="48" t="s">
        <v>46</v>
      </c>
      <c r="E34" s="19" t="s">
        <v>99</v>
      </c>
      <c r="F34" s="19" t="s">
        <v>1521</v>
      </c>
      <c r="H34" s="49" t="s">
        <v>1028</v>
      </c>
      <c r="J34" s="8" t="s">
        <v>16</v>
      </c>
      <c r="L34" s="45" t="s">
        <v>149</v>
      </c>
      <c r="M34" s="16" t="s">
        <v>151</v>
      </c>
      <c r="N34" s="48" t="s">
        <v>51</v>
      </c>
      <c r="O34" s="19" t="s">
        <v>103</v>
      </c>
      <c r="P34" s="19" t="s">
        <v>1522</v>
      </c>
    </row>
    <row r="35" spans="2:16" ht="57.6" customHeight="1" x14ac:dyDescent="0.3">
      <c r="B35" s="41" t="s">
        <v>152</v>
      </c>
      <c r="C35" s="16" t="s">
        <v>1284</v>
      </c>
      <c r="D35" s="7" t="s">
        <v>32</v>
      </c>
      <c r="E35" s="14" t="s">
        <v>1165</v>
      </c>
      <c r="F35" s="19" t="s">
        <v>1523</v>
      </c>
      <c r="H35" s="51" t="s">
        <v>1029</v>
      </c>
      <c r="J35" s="52" t="s">
        <v>153</v>
      </c>
      <c r="L35" s="41" t="s">
        <v>152</v>
      </c>
      <c r="M35" s="16" t="s">
        <v>2375</v>
      </c>
      <c r="N35" s="50" t="s">
        <v>35</v>
      </c>
      <c r="O35" s="9" t="s">
        <v>1165</v>
      </c>
      <c r="P35" s="19" t="s">
        <v>1524</v>
      </c>
    </row>
    <row r="36" spans="2:16" ht="26.4" customHeight="1" x14ac:dyDescent="0.3">
      <c r="B36" s="45" t="s">
        <v>154</v>
      </c>
      <c r="C36" s="16" t="s">
        <v>155</v>
      </c>
      <c r="D36" s="50" t="s">
        <v>156</v>
      </c>
      <c r="E36" s="19" t="s">
        <v>14</v>
      </c>
      <c r="F36" s="19" t="s">
        <v>157</v>
      </c>
      <c r="H36" s="19" t="s">
        <v>1030</v>
      </c>
      <c r="J36" s="8" t="s">
        <v>16</v>
      </c>
      <c r="L36" s="45" t="s">
        <v>154</v>
      </c>
      <c r="M36" s="16" t="s">
        <v>158</v>
      </c>
      <c r="N36" s="50" t="s">
        <v>159</v>
      </c>
      <c r="O36" s="19" t="s">
        <v>14</v>
      </c>
      <c r="P36" s="19" t="s">
        <v>160</v>
      </c>
    </row>
    <row r="37" spans="2:16" ht="107.4" customHeight="1" thickBot="1" x14ac:dyDescent="0.35">
      <c r="B37" s="41" t="s">
        <v>3144</v>
      </c>
      <c r="C37" s="7" t="s">
        <v>3172</v>
      </c>
      <c r="D37" s="7" t="s">
        <v>46</v>
      </c>
      <c r="E37" s="7" t="s">
        <v>3143</v>
      </c>
      <c r="F37" s="53" t="s">
        <v>3942</v>
      </c>
      <c r="G37" s="109"/>
      <c r="H37" s="282" t="s">
        <v>3177</v>
      </c>
      <c r="I37" s="109"/>
      <c r="J37" s="14" t="s">
        <v>16</v>
      </c>
      <c r="K37" s="109"/>
      <c r="L37" s="45" t="s">
        <v>3144</v>
      </c>
      <c r="M37" s="7" t="s">
        <v>3178</v>
      </c>
      <c r="N37" s="7" t="s">
        <v>51</v>
      </c>
      <c r="O37" s="22" t="s">
        <v>3145</v>
      </c>
      <c r="P37" s="7" t="s">
        <v>3943</v>
      </c>
    </row>
    <row r="38" spans="2:16" ht="153" x14ac:dyDescent="0.3">
      <c r="B38" s="45" t="s">
        <v>161</v>
      </c>
      <c r="C38" s="16" t="s">
        <v>162</v>
      </c>
      <c r="D38" s="48" t="s">
        <v>46</v>
      </c>
      <c r="E38" s="19" t="s">
        <v>163</v>
      </c>
      <c r="F38" s="19" t="s">
        <v>164</v>
      </c>
      <c r="H38" s="19" t="s">
        <v>963</v>
      </c>
      <c r="J38" s="15" t="s">
        <v>165</v>
      </c>
      <c r="L38" s="41" t="s">
        <v>161</v>
      </c>
      <c r="M38" s="16" t="s">
        <v>166</v>
      </c>
      <c r="N38" s="48" t="s">
        <v>51</v>
      </c>
      <c r="O38" s="19" t="s">
        <v>167</v>
      </c>
      <c r="P38" s="19" t="s">
        <v>168</v>
      </c>
    </row>
    <row r="39" spans="2:16" ht="42" customHeight="1" x14ac:dyDescent="0.3">
      <c r="B39" s="45" t="s">
        <v>169</v>
      </c>
      <c r="C39" s="16" t="s">
        <v>170</v>
      </c>
      <c r="D39" s="48" t="s">
        <v>46</v>
      </c>
      <c r="E39" s="19" t="s">
        <v>99</v>
      </c>
      <c r="F39" s="19" t="s">
        <v>3894</v>
      </c>
      <c r="H39" s="19" t="s">
        <v>1048</v>
      </c>
      <c r="J39" s="8" t="s">
        <v>16</v>
      </c>
      <c r="L39" s="45" t="s">
        <v>169</v>
      </c>
      <c r="M39" s="16" t="s">
        <v>171</v>
      </c>
      <c r="N39" s="48" t="s">
        <v>51</v>
      </c>
      <c r="O39" s="19" t="s">
        <v>103</v>
      </c>
      <c r="P39" s="19" t="s">
        <v>3895</v>
      </c>
    </row>
    <row r="40" spans="2:16" ht="176.4" customHeight="1" x14ac:dyDescent="0.3">
      <c r="B40" s="41" t="s">
        <v>172</v>
      </c>
      <c r="C40" s="16" t="s">
        <v>173</v>
      </c>
      <c r="D40" s="48" t="s">
        <v>46</v>
      </c>
      <c r="E40" s="7" t="s">
        <v>1082</v>
      </c>
      <c r="F40" s="680" t="s">
        <v>4907</v>
      </c>
      <c r="H40" s="7" t="s">
        <v>1049</v>
      </c>
      <c r="J40" s="15" t="s">
        <v>174</v>
      </c>
      <c r="L40" s="41" t="s">
        <v>172</v>
      </c>
      <c r="M40" s="16" t="s">
        <v>175</v>
      </c>
      <c r="N40" s="48" t="s">
        <v>51</v>
      </c>
      <c r="O40" s="7" t="s">
        <v>1082</v>
      </c>
      <c r="P40" s="7" t="s">
        <v>1094</v>
      </c>
    </row>
    <row r="41" spans="2:16" ht="109.95" customHeight="1" x14ac:dyDescent="0.3">
      <c r="B41" s="45" t="s">
        <v>176</v>
      </c>
      <c r="C41" s="16" t="s">
        <v>177</v>
      </c>
      <c r="D41" s="48" t="s">
        <v>46</v>
      </c>
      <c r="E41" s="7" t="s">
        <v>178</v>
      </c>
      <c r="F41" s="7" t="s">
        <v>4906</v>
      </c>
      <c r="H41" s="7" t="s">
        <v>1050</v>
      </c>
      <c r="J41" s="15" t="s">
        <v>179</v>
      </c>
      <c r="L41" s="45" t="s">
        <v>176</v>
      </c>
      <c r="M41" s="16" t="s">
        <v>180</v>
      </c>
      <c r="N41" s="48" t="s">
        <v>51</v>
      </c>
      <c r="O41" s="7" t="s">
        <v>178</v>
      </c>
      <c r="P41" s="53" t="s">
        <v>181</v>
      </c>
    </row>
    <row r="42" spans="2:16" ht="101.4" customHeight="1" x14ac:dyDescent="0.3">
      <c r="B42" s="45" t="s">
        <v>182</v>
      </c>
      <c r="C42" s="16" t="s">
        <v>183</v>
      </c>
      <c r="D42" s="48" t="s">
        <v>46</v>
      </c>
      <c r="E42" s="7" t="s">
        <v>184</v>
      </c>
      <c r="F42" s="7" t="s">
        <v>4905</v>
      </c>
      <c r="H42" s="7" t="s">
        <v>1047</v>
      </c>
      <c r="J42" s="15" t="s">
        <v>185</v>
      </c>
      <c r="L42" s="41" t="s">
        <v>182</v>
      </c>
      <c r="M42" s="16" t="s">
        <v>186</v>
      </c>
      <c r="N42" s="48" t="s">
        <v>51</v>
      </c>
      <c r="O42" s="7" t="s">
        <v>184</v>
      </c>
      <c r="P42" s="7" t="s">
        <v>1076</v>
      </c>
    </row>
    <row r="43" spans="2:16" ht="189.6" customHeight="1" x14ac:dyDescent="0.3">
      <c r="B43" s="45" t="s">
        <v>187</v>
      </c>
      <c r="C43" s="16" t="s">
        <v>1236</v>
      </c>
      <c r="D43" s="7" t="s">
        <v>46</v>
      </c>
      <c r="E43" s="7" t="s">
        <v>1235</v>
      </c>
      <c r="F43" s="7" t="s">
        <v>1525</v>
      </c>
      <c r="H43" s="7" t="s">
        <v>1227</v>
      </c>
      <c r="J43" s="56" t="s">
        <v>1237</v>
      </c>
      <c r="L43" s="41" t="s">
        <v>187</v>
      </c>
      <c r="M43" s="16" t="s">
        <v>1240</v>
      </c>
      <c r="N43" s="7" t="s">
        <v>51</v>
      </c>
      <c r="O43" s="7" t="s">
        <v>1238</v>
      </c>
      <c r="P43" s="7" t="s">
        <v>1526</v>
      </c>
    </row>
    <row r="44" spans="2:16" ht="176.4" customHeight="1" x14ac:dyDescent="0.3">
      <c r="B44" s="45" t="s">
        <v>189</v>
      </c>
      <c r="C44" s="16" t="s">
        <v>188</v>
      </c>
      <c r="D44" s="48" t="s">
        <v>46</v>
      </c>
      <c r="E44" s="7" t="s">
        <v>1082</v>
      </c>
      <c r="F44" s="680" t="s">
        <v>4908</v>
      </c>
      <c r="H44" s="7" t="s">
        <v>965</v>
      </c>
      <c r="J44" s="15" t="s">
        <v>174</v>
      </c>
      <c r="L44" s="41" t="s">
        <v>189</v>
      </c>
      <c r="M44" s="16" t="s">
        <v>188</v>
      </c>
      <c r="N44" s="48" t="s">
        <v>51</v>
      </c>
      <c r="O44" s="7" t="s">
        <v>1082</v>
      </c>
      <c r="P44" s="7" t="s">
        <v>1095</v>
      </c>
    </row>
    <row r="45" spans="2:16" ht="122.4" customHeight="1" x14ac:dyDescent="0.3">
      <c r="B45" s="41" t="s">
        <v>193</v>
      </c>
      <c r="C45" s="16" t="s">
        <v>190</v>
      </c>
      <c r="D45" s="48" t="s">
        <v>46</v>
      </c>
      <c r="E45" s="7" t="s">
        <v>178</v>
      </c>
      <c r="F45" s="7" t="s">
        <v>4904</v>
      </c>
      <c r="H45" s="7" t="s">
        <v>966</v>
      </c>
      <c r="J45" s="15" t="s">
        <v>179</v>
      </c>
      <c r="L45" s="41" t="s">
        <v>193</v>
      </c>
      <c r="M45" s="16" t="s">
        <v>191</v>
      </c>
      <c r="N45" s="48" t="s">
        <v>51</v>
      </c>
      <c r="O45" s="7" t="s">
        <v>178</v>
      </c>
      <c r="P45" s="7" t="s">
        <v>192</v>
      </c>
    </row>
    <row r="46" spans="2:16" ht="108.6" customHeight="1" x14ac:dyDescent="0.3">
      <c r="B46" s="45" t="s">
        <v>195</v>
      </c>
      <c r="C46" s="16" t="s">
        <v>194</v>
      </c>
      <c r="D46" s="48" t="s">
        <v>46</v>
      </c>
      <c r="E46" s="7" t="s">
        <v>184</v>
      </c>
      <c r="F46" s="7" t="s">
        <v>4903</v>
      </c>
      <c r="H46" s="7" t="s">
        <v>967</v>
      </c>
      <c r="J46" s="15" t="s">
        <v>185</v>
      </c>
      <c r="L46" s="41" t="s">
        <v>195</v>
      </c>
      <c r="M46" s="16" t="s">
        <v>194</v>
      </c>
      <c r="N46" s="48" t="s">
        <v>51</v>
      </c>
      <c r="O46" s="7" t="s">
        <v>184</v>
      </c>
      <c r="P46" s="7" t="s">
        <v>1075</v>
      </c>
    </row>
    <row r="47" spans="2:16" ht="202.35" customHeight="1" x14ac:dyDescent="0.3">
      <c r="B47" s="45" t="s">
        <v>198</v>
      </c>
      <c r="C47" s="16" t="s">
        <v>1241</v>
      </c>
      <c r="D47" s="7" t="s">
        <v>46</v>
      </c>
      <c r="E47" s="7" t="s">
        <v>1223</v>
      </c>
      <c r="F47" s="7" t="s">
        <v>4838</v>
      </c>
      <c r="H47" s="7" t="s">
        <v>1228</v>
      </c>
      <c r="J47" s="56" t="s">
        <v>1237</v>
      </c>
      <c r="L47" s="41" t="s">
        <v>198</v>
      </c>
      <c r="M47" s="16" t="s">
        <v>1239</v>
      </c>
      <c r="N47" s="7" t="s">
        <v>51</v>
      </c>
      <c r="O47" s="7" t="s">
        <v>1226</v>
      </c>
      <c r="P47" s="7" t="s">
        <v>1527</v>
      </c>
    </row>
    <row r="48" spans="2:16" ht="36" customHeight="1" x14ac:dyDescent="0.3">
      <c r="B48" s="45" t="s">
        <v>206</v>
      </c>
      <c r="C48" s="16" t="s">
        <v>196</v>
      </c>
      <c r="D48" s="48" t="s">
        <v>46</v>
      </c>
      <c r="E48" s="19" t="s">
        <v>99</v>
      </c>
      <c r="F48" s="19" t="s">
        <v>3892</v>
      </c>
      <c r="H48" s="7" t="s">
        <v>969</v>
      </c>
      <c r="J48" s="8" t="s">
        <v>16</v>
      </c>
      <c r="L48" s="41" t="s">
        <v>206</v>
      </c>
      <c r="M48" s="16" t="s">
        <v>197</v>
      </c>
      <c r="N48" s="48" t="s">
        <v>51</v>
      </c>
      <c r="O48" s="19" t="s">
        <v>103</v>
      </c>
      <c r="P48" s="19" t="s">
        <v>3893</v>
      </c>
    </row>
    <row r="49" spans="2:16" ht="81.599999999999994" x14ac:dyDescent="0.3">
      <c r="B49" s="54" t="s">
        <v>212</v>
      </c>
      <c r="C49" s="18" t="s">
        <v>199</v>
      </c>
      <c r="D49" s="55" t="s">
        <v>46</v>
      </c>
      <c r="E49" s="33" t="s">
        <v>200</v>
      </c>
      <c r="F49" s="33" t="s">
        <v>201</v>
      </c>
      <c r="H49" s="7" t="s">
        <v>970</v>
      </c>
      <c r="J49" s="56" t="s">
        <v>202</v>
      </c>
      <c r="L49" s="41" t="s">
        <v>212</v>
      </c>
      <c r="M49" s="18" t="s">
        <v>203</v>
      </c>
      <c r="N49" s="18" t="s">
        <v>51</v>
      </c>
      <c r="O49" s="33" t="s">
        <v>204</v>
      </c>
      <c r="P49" s="33" t="s">
        <v>205</v>
      </c>
    </row>
    <row r="50" spans="2:16" ht="132.6" x14ac:dyDescent="0.3">
      <c r="B50" s="54" t="s">
        <v>1224</v>
      </c>
      <c r="C50" s="7" t="s">
        <v>207</v>
      </c>
      <c r="D50" s="6" t="s">
        <v>46</v>
      </c>
      <c r="E50" s="7" t="s">
        <v>208</v>
      </c>
      <c r="F50" s="19" t="s">
        <v>2533</v>
      </c>
      <c r="H50" s="7" t="s">
        <v>971</v>
      </c>
      <c r="J50" s="57" t="s">
        <v>209</v>
      </c>
      <c r="L50" s="41" t="s">
        <v>1224</v>
      </c>
      <c r="M50" s="7" t="s">
        <v>210</v>
      </c>
      <c r="N50" s="18" t="s">
        <v>51</v>
      </c>
      <c r="O50" s="19" t="s">
        <v>211</v>
      </c>
      <c r="P50" s="19" t="s">
        <v>2534</v>
      </c>
    </row>
    <row r="51" spans="2:16" ht="82.2" thickBot="1" x14ac:dyDescent="0.35">
      <c r="B51" s="58" t="s">
        <v>1229</v>
      </c>
      <c r="C51" s="59" t="s">
        <v>213</v>
      </c>
      <c r="D51" s="60" t="s">
        <v>46</v>
      </c>
      <c r="E51" s="14" t="s">
        <v>1528</v>
      </c>
      <c r="F51" s="61" t="s">
        <v>1529</v>
      </c>
      <c r="H51" s="22" t="s">
        <v>968</v>
      </c>
      <c r="J51" s="7" t="s">
        <v>16</v>
      </c>
      <c r="L51" s="58" t="s">
        <v>1229</v>
      </c>
      <c r="M51" s="59" t="s">
        <v>214</v>
      </c>
      <c r="N51" s="62" t="s">
        <v>51</v>
      </c>
      <c r="O51" s="61" t="s">
        <v>1530</v>
      </c>
      <c r="P51" s="279" t="s">
        <v>1531</v>
      </c>
    </row>
    <row r="52" spans="2:16" ht="20.399999999999999" x14ac:dyDescent="0.3">
      <c r="B52" s="63" t="s">
        <v>215</v>
      </c>
      <c r="C52" s="746" t="s">
        <v>216</v>
      </c>
      <c r="D52" s="746"/>
      <c r="E52" s="747"/>
      <c r="F52" s="88" t="s">
        <v>1083</v>
      </c>
      <c r="H52" s="123" t="s">
        <v>972</v>
      </c>
      <c r="J52" s="211"/>
      <c r="L52" s="63" t="s">
        <v>215</v>
      </c>
      <c r="M52" s="748" t="s">
        <v>217</v>
      </c>
      <c r="N52" s="748"/>
      <c r="O52" s="749"/>
      <c r="P52" s="130" t="s">
        <v>1097</v>
      </c>
    </row>
    <row r="53" spans="2:16" ht="30.6" x14ac:dyDescent="0.3">
      <c r="B53" s="65" t="s">
        <v>218</v>
      </c>
      <c r="C53" s="66" t="s">
        <v>219</v>
      </c>
      <c r="D53" s="67" t="s">
        <v>32</v>
      </c>
      <c r="E53" s="14" t="s">
        <v>1165</v>
      </c>
      <c r="F53" s="9" t="s">
        <v>220</v>
      </c>
      <c r="H53" s="19" t="s">
        <v>1051</v>
      </c>
      <c r="J53" s="69" t="s">
        <v>221</v>
      </c>
      <c r="L53" s="65" t="s">
        <v>218</v>
      </c>
      <c r="M53" s="66" t="s">
        <v>222</v>
      </c>
      <c r="N53" s="67" t="s">
        <v>35</v>
      </c>
      <c r="O53" s="9" t="s">
        <v>1165</v>
      </c>
      <c r="P53" s="68" t="s">
        <v>223</v>
      </c>
    </row>
    <row r="54" spans="2:16" ht="91.8" x14ac:dyDescent="0.3">
      <c r="B54" s="65" t="s">
        <v>224</v>
      </c>
      <c r="C54" s="7" t="s">
        <v>225</v>
      </c>
      <c r="D54" s="48" t="s">
        <v>46</v>
      </c>
      <c r="E54" s="7" t="s">
        <v>226</v>
      </c>
      <c r="F54" s="7" t="s">
        <v>2340</v>
      </c>
      <c r="H54" s="7" t="s">
        <v>973</v>
      </c>
      <c r="J54" s="11" t="s">
        <v>227</v>
      </c>
      <c r="L54" s="65" t="s">
        <v>224</v>
      </c>
      <c r="M54" s="7" t="s">
        <v>228</v>
      </c>
      <c r="N54" s="48" t="s">
        <v>51</v>
      </c>
      <c r="O54" s="7" t="s">
        <v>229</v>
      </c>
      <c r="P54" s="7" t="s">
        <v>230</v>
      </c>
    </row>
    <row r="55" spans="2:16" ht="57" customHeight="1" x14ac:dyDescent="0.3">
      <c r="B55" s="65" t="s">
        <v>231</v>
      </c>
      <c r="C55" s="7" t="s">
        <v>232</v>
      </c>
      <c r="D55" s="48" t="s">
        <v>46</v>
      </c>
      <c r="E55" s="7" t="s">
        <v>99</v>
      </c>
      <c r="F55" s="7" t="s">
        <v>3896</v>
      </c>
      <c r="H55" s="7" t="s">
        <v>974</v>
      </c>
      <c r="J55" s="7" t="s">
        <v>16</v>
      </c>
      <c r="L55" s="65" t="s">
        <v>231</v>
      </c>
      <c r="M55" s="16" t="s">
        <v>233</v>
      </c>
      <c r="N55" s="199" t="s">
        <v>51</v>
      </c>
      <c r="O55" s="7" t="s">
        <v>103</v>
      </c>
      <c r="P55" s="7" t="s">
        <v>3897</v>
      </c>
    </row>
    <row r="56" spans="2:16" ht="36.6" customHeight="1" thickBot="1" x14ac:dyDescent="0.35">
      <c r="B56" s="280" t="s">
        <v>1221</v>
      </c>
      <c r="C56" s="17" t="s">
        <v>1220</v>
      </c>
      <c r="D56" s="17" t="s">
        <v>46</v>
      </c>
      <c r="E56" s="18" t="s">
        <v>99</v>
      </c>
      <c r="F56" s="7" t="s">
        <v>1532</v>
      </c>
      <c r="H56" s="22" t="s">
        <v>1222</v>
      </c>
      <c r="J56" s="21" t="s">
        <v>16</v>
      </c>
      <c r="L56" s="280" t="s">
        <v>1221</v>
      </c>
      <c r="M56" s="70" t="s">
        <v>1225</v>
      </c>
      <c r="N56" s="70" t="s">
        <v>51</v>
      </c>
      <c r="O56" s="22" t="s">
        <v>103</v>
      </c>
      <c r="P56" s="22" t="s">
        <v>1533</v>
      </c>
    </row>
    <row r="57" spans="2:16" ht="20.399999999999999" x14ac:dyDescent="0.3">
      <c r="B57" s="71" t="s">
        <v>234</v>
      </c>
      <c r="C57" s="750" t="s">
        <v>235</v>
      </c>
      <c r="D57" s="750"/>
      <c r="E57" s="751"/>
      <c r="F57" s="72" t="s">
        <v>1084</v>
      </c>
      <c r="H57" s="120" t="s">
        <v>975</v>
      </c>
      <c r="J57" s="212"/>
      <c r="L57" s="71" t="s">
        <v>234</v>
      </c>
      <c r="M57" s="752" t="s">
        <v>236</v>
      </c>
      <c r="N57" s="752"/>
      <c r="O57" s="753"/>
      <c r="P57" s="129" t="s">
        <v>1096</v>
      </c>
    </row>
    <row r="58" spans="2:16" ht="40.799999999999997" x14ac:dyDescent="0.3">
      <c r="B58" s="73" t="s">
        <v>237</v>
      </c>
      <c r="C58" s="13" t="s">
        <v>238</v>
      </c>
      <c r="D58" s="47" t="s">
        <v>46</v>
      </c>
      <c r="E58" s="14" t="s">
        <v>239</v>
      </c>
      <c r="F58" s="14" t="s">
        <v>240</v>
      </c>
      <c r="H58" s="7" t="s">
        <v>1053</v>
      </c>
      <c r="J58" s="74" t="s">
        <v>16</v>
      </c>
      <c r="L58" s="73" t="s">
        <v>237</v>
      </c>
      <c r="M58" s="13" t="s">
        <v>241</v>
      </c>
      <c r="N58" s="47" t="s">
        <v>51</v>
      </c>
      <c r="O58" s="14" t="s">
        <v>242</v>
      </c>
      <c r="P58" s="14" t="s">
        <v>243</v>
      </c>
    </row>
    <row r="59" spans="2:16" ht="30.6" x14ac:dyDescent="0.3">
      <c r="B59" s="75" t="s">
        <v>244</v>
      </c>
      <c r="C59" s="16" t="s">
        <v>245</v>
      </c>
      <c r="D59" s="7" t="s">
        <v>32</v>
      </c>
      <c r="E59" s="14" t="s">
        <v>1165</v>
      </c>
      <c r="F59" s="19" t="s">
        <v>246</v>
      </c>
      <c r="H59" s="7" t="s">
        <v>1055</v>
      </c>
      <c r="J59" s="11" t="s">
        <v>247</v>
      </c>
      <c r="L59" s="75" t="s">
        <v>244</v>
      </c>
      <c r="M59" s="16" t="s">
        <v>248</v>
      </c>
      <c r="N59" s="7" t="s">
        <v>35</v>
      </c>
      <c r="O59" s="9" t="s">
        <v>1165</v>
      </c>
      <c r="P59" s="19" t="s">
        <v>249</v>
      </c>
    </row>
    <row r="60" spans="2:16" ht="20.399999999999999" x14ac:dyDescent="0.3">
      <c r="B60" s="73" t="s">
        <v>250</v>
      </c>
      <c r="C60" s="16" t="s">
        <v>251</v>
      </c>
      <c r="D60" s="48" t="s">
        <v>46</v>
      </c>
      <c r="E60" s="19" t="s">
        <v>1535</v>
      </c>
      <c r="F60" s="19" t="s">
        <v>1534</v>
      </c>
      <c r="H60" s="7" t="s">
        <v>1031</v>
      </c>
      <c r="J60" s="8" t="s">
        <v>16</v>
      </c>
      <c r="L60" s="73" t="s">
        <v>250</v>
      </c>
      <c r="M60" s="16" t="s">
        <v>1991</v>
      </c>
      <c r="N60" s="48" t="s">
        <v>51</v>
      </c>
      <c r="O60" s="19" t="s">
        <v>1536</v>
      </c>
      <c r="P60" s="19" t="s">
        <v>1537</v>
      </c>
    </row>
    <row r="61" spans="2:16" ht="163.19999999999999" x14ac:dyDescent="0.3">
      <c r="B61" s="75" t="s">
        <v>252</v>
      </c>
      <c r="C61" s="16" t="s">
        <v>253</v>
      </c>
      <c r="D61" s="7" t="s">
        <v>46</v>
      </c>
      <c r="E61" s="7" t="s">
        <v>254</v>
      </c>
      <c r="F61" s="7" t="s">
        <v>4706</v>
      </c>
      <c r="H61" s="7" t="s">
        <v>257</v>
      </c>
      <c r="J61" s="11" t="s">
        <v>255</v>
      </c>
      <c r="L61" s="75" t="s">
        <v>252</v>
      </c>
      <c r="M61" s="16" t="s">
        <v>253</v>
      </c>
      <c r="N61" s="7" t="s">
        <v>51</v>
      </c>
      <c r="O61" s="7" t="s">
        <v>256</v>
      </c>
      <c r="P61" s="7" t="s">
        <v>3075</v>
      </c>
    </row>
    <row r="62" spans="2:16" ht="91.8" x14ac:dyDescent="0.3">
      <c r="B62" s="73" t="s">
        <v>258</v>
      </c>
      <c r="C62" s="16" t="s">
        <v>259</v>
      </c>
      <c r="D62" s="48" t="s">
        <v>46</v>
      </c>
      <c r="E62" s="7" t="s">
        <v>260</v>
      </c>
      <c r="F62" s="7" t="s">
        <v>261</v>
      </c>
      <c r="H62" s="7" t="s">
        <v>976</v>
      </c>
      <c r="J62" s="11" t="s">
        <v>262</v>
      </c>
      <c r="L62" s="73" t="s">
        <v>258</v>
      </c>
      <c r="M62" s="16" t="s">
        <v>263</v>
      </c>
      <c r="N62" s="7" t="s">
        <v>51</v>
      </c>
      <c r="O62" s="7" t="s">
        <v>264</v>
      </c>
      <c r="P62" s="7" t="s">
        <v>265</v>
      </c>
    </row>
    <row r="63" spans="2:16" ht="30.6" x14ac:dyDescent="0.3">
      <c r="B63" s="75" t="s">
        <v>266</v>
      </c>
      <c r="C63" s="76" t="s">
        <v>267</v>
      </c>
      <c r="D63" s="48" t="s">
        <v>46</v>
      </c>
      <c r="E63" s="48" t="s">
        <v>99</v>
      </c>
      <c r="F63" s="48" t="s">
        <v>268</v>
      </c>
      <c r="H63" s="7" t="s">
        <v>1032</v>
      </c>
      <c r="J63" s="8" t="s">
        <v>16</v>
      </c>
      <c r="L63" s="75" t="s">
        <v>266</v>
      </c>
      <c r="M63" s="76" t="s">
        <v>269</v>
      </c>
      <c r="N63" s="48" t="s">
        <v>51</v>
      </c>
      <c r="O63" s="48" t="s">
        <v>103</v>
      </c>
      <c r="P63" s="48" t="s">
        <v>270</v>
      </c>
    </row>
    <row r="64" spans="2:16" ht="20.399999999999999" x14ac:dyDescent="0.3">
      <c r="B64" s="73" t="s">
        <v>271</v>
      </c>
      <c r="C64" s="76" t="s">
        <v>272</v>
      </c>
      <c r="D64" s="48" t="s">
        <v>273</v>
      </c>
      <c r="E64" s="77" t="s">
        <v>14</v>
      </c>
      <c r="F64" s="77" t="s">
        <v>274</v>
      </c>
      <c r="H64" s="7" t="s">
        <v>1079</v>
      </c>
      <c r="J64" s="8" t="s">
        <v>16</v>
      </c>
      <c r="L64" s="73" t="s">
        <v>271</v>
      </c>
      <c r="M64" s="76" t="s">
        <v>275</v>
      </c>
      <c r="N64" s="48" t="s">
        <v>276</v>
      </c>
      <c r="O64" s="77" t="s">
        <v>14</v>
      </c>
      <c r="P64" s="77" t="s">
        <v>277</v>
      </c>
    </row>
    <row r="65" spans="2:16" ht="30.6" x14ac:dyDescent="0.3">
      <c r="B65" s="75" t="s">
        <v>278</v>
      </c>
      <c r="C65" s="7" t="s">
        <v>279</v>
      </c>
      <c r="D65" s="48" t="s">
        <v>46</v>
      </c>
      <c r="E65" s="7" t="s">
        <v>99</v>
      </c>
      <c r="F65" s="7" t="s">
        <v>280</v>
      </c>
      <c r="H65" s="7" t="s">
        <v>980</v>
      </c>
      <c r="J65" s="8" t="s">
        <v>16</v>
      </c>
      <c r="L65" s="75" t="s">
        <v>278</v>
      </c>
      <c r="M65" s="7" t="s">
        <v>281</v>
      </c>
      <c r="N65" s="48" t="s">
        <v>51</v>
      </c>
      <c r="O65" s="7" t="s">
        <v>103</v>
      </c>
      <c r="P65" s="7" t="s">
        <v>282</v>
      </c>
    </row>
    <row r="66" spans="2:16" ht="30.6" x14ac:dyDescent="0.3">
      <c r="B66" s="73" t="s">
        <v>283</v>
      </c>
      <c r="C66" s="7" t="s">
        <v>284</v>
      </c>
      <c r="D66" s="48" t="s">
        <v>46</v>
      </c>
      <c r="E66" s="19" t="s">
        <v>285</v>
      </c>
      <c r="F66" s="19" t="s">
        <v>286</v>
      </c>
      <c r="H66" s="7" t="s">
        <v>981</v>
      </c>
      <c r="J66" s="8" t="s">
        <v>16</v>
      </c>
      <c r="L66" s="73" t="s">
        <v>283</v>
      </c>
      <c r="M66" s="7" t="s">
        <v>287</v>
      </c>
      <c r="N66" s="48" t="s">
        <v>51</v>
      </c>
      <c r="O66" s="19" t="s">
        <v>288</v>
      </c>
      <c r="P66" s="19" t="s">
        <v>289</v>
      </c>
    </row>
    <row r="67" spans="2:16" ht="30.6" x14ac:dyDescent="0.3">
      <c r="B67" s="75" t="s">
        <v>290</v>
      </c>
      <c r="C67" s="7" t="s">
        <v>291</v>
      </c>
      <c r="D67" s="48" t="s">
        <v>46</v>
      </c>
      <c r="E67" s="7" t="s">
        <v>99</v>
      </c>
      <c r="F67" s="7" t="s">
        <v>292</v>
      </c>
      <c r="H67" s="7" t="s">
        <v>982</v>
      </c>
      <c r="J67" s="8" t="s">
        <v>16</v>
      </c>
      <c r="L67" s="75" t="s">
        <v>290</v>
      </c>
      <c r="M67" s="7" t="s">
        <v>293</v>
      </c>
      <c r="N67" s="48" t="s">
        <v>51</v>
      </c>
      <c r="O67" s="7" t="s">
        <v>103</v>
      </c>
      <c r="P67" s="7" t="s">
        <v>294</v>
      </c>
    </row>
    <row r="68" spans="2:16" ht="30.6" x14ac:dyDescent="0.3">
      <c r="B68" s="73" t="s">
        <v>295</v>
      </c>
      <c r="C68" s="7" t="s">
        <v>296</v>
      </c>
      <c r="D68" s="48" t="s">
        <v>46</v>
      </c>
      <c r="E68" s="7" t="s">
        <v>285</v>
      </c>
      <c r="F68" s="19" t="s">
        <v>297</v>
      </c>
      <c r="H68" s="7" t="s">
        <v>983</v>
      </c>
      <c r="J68" s="8" t="s">
        <v>16</v>
      </c>
      <c r="L68" s="73" t="s">
        <v>295</v>
      </c>
      <c r="M68" s="7" t="s">
        <v>298</v>
      </c>
      <c r="N68" s="48" t="s">
        <v>51</v>
      </c>
      <c r="O68" s="7" t="s">
        <v>288</v>
      </c>
      <c r="P68" s="7" t="s">
        <v>299</v>
      </c>
    </row>
    <row r="69" spans="2:16" ht="41.25" customHeight="1" x14ac:dyDescent="0.3">
      <c r="B69" s="73" t="s">
        <v>300</v>
      </c>
      <c r="C69" s="7" t="s">
        <v>1243</v>
      </c>
      <c r="D69" s="7" t="s">
        <v>46</v>
      </c>
      <c r="E69" s="7" t="s">
        <v>99</v>
      </c>
      <c r="F69" s="19" t="s">
        <v>3941</v>
      </c>
      <c r="G69" s="109"/>
      <c r="H69" s="7" t="s">
        <v>1244</v>
      </c>
      <c r="J69" s="8" t="s">
        <v>16</v>
      </c>
      <c r="L69" s="73" t="s">
        <v>300</v>
      </c>
      <c r="M69" s="7" t="s">
        <v>1269</v>
      </c>
      <c r="N69" s="7" t="s">
        <v>51</v>
      </c>
      <c r="O69" s="7" t="s">
        <v>103</v>
      </c>
      <c r="P69" s="19" t="s">
        <v>3944</v>
      </c>
    </row>
    <row r="70" spans="2:16" ht="30.6" x14ac:dyDescent="0.3">
      <c r="B70" s="73" t="s">
        <v>305</v>
      </c>
      <c r="C70" s="7" t="s">
        <v>301</v>
      </c>
      <c r="D70" s="7" t="s">
        <v>46</v>
      </c>
      <c r="E70" s="7" t="s">
        <v>99</v>
      </c>
      <c r="F70" s="7" t="s">
        <v>302</v>
      </c>
      <c r="G70" s="109"/>
      <c r="H70" s="7" t="s">
        <v>984</v>
      </c>
      <c r="J70" s="8" t="s">
        <v>16</v>
      </c>
      <c r="L70" s="73" t="s">
        <v>305</v>
      </c>
      <c r="M70" s="7" t="s">
        <v>303</v>
      </c>
      <c r="N70" s="7" t="s">
        <v>51</v>
      </c>
      <c r="O70" s="7" t="s">
        <v>103</v>
      </c>
      <c r="P70" s="7" t="s">
        <v>304</v>
      </c>
    </row>
    <row r="71" spans="2:16" ht="30.6" x14ac:dyDescent="0.3">
      <c r="B71" s="75" t="s">
        <v>310</v>
      </c>
      <c r="C71" s="7" t="s">
        <v>306</v>
      </c>
      <c r="D71" s="7" t="s">
        <v>46</v>
      </c>
      <c r="E71" s="7" t="s">
        <v>285</v>
      </c>
      <c r="F71" s="19" t="s">
        <v>307</v>
      </c>
      <c r="G71" s="109"/>
      <c r="H71" s="7" t="s">
        <v>985</v>
      </c>
      <c r="J71" s="8" t="s">
        <v>16</v>
      </c>
      <c r="L71" s="75" t="s">
        <v>310</v>
      </c>
      <c r="M71" s="7" t="s">
        <v>308</v>
      </c>
      <c r="N71" s="7" t="s">
        <v>51</v>
      </c>
      <c r="O71" s="7" t="s">
        <v>288</v>
      </c>
      <c r="P71" s="7" t="s">
        <v>309</v>
      </c>
    </row>
    <row r="72" spans="2:16" ht="30.6" x14ac:dyDescent="0.3">
      <c r="B72" s="73" t="s">
        <v>315</v>
      </c>
      <c r="C72" s="7" t="s">
        <v>311</v>
      </c>
      <c r="D72" s="7" t="s">
        <v>46</v>
      </c>
      <c r="E72" s="7" t="s">
        <v>99</v>
      </c>
      <c r="F72" s="7" t="s">
        <v>312</v>
      </c>
      <c r="G72" s="109"/>
      <c r="H72" s="7" t="s">
        <v>986</v>
      </c>
      <c r="J72" s="8" t="s">
        <v>16</v>
      </c>
      <c r="L72" s="73" t="s">
        <v>315</v>
      </c>
      <c r="M72" s="7" t="s">
        <v>313</v>
      </c>
      <c r="N72" s="7" t="s">
        <v>51</v>
      </c>
      <c r="O72" s="7" t="s">
        <v>103</v>
      </c>
      <c r="P72" s="7" t="s">
        <v>314</v>
      </c>
    </row>
    <row r="73" spans="2:16" ht="30.6" x14ac:dyDescent="0.3">
      <c r="B73" s="75" t="s">
        <v>320</v>
      </c>
      <c r="C73" s="7" t="s">
        <v>316</v>
      </c>
      <c r="D73" s="7" t="s">
        <v>46</v>
      </c>
      <c r="E73" s="7" t="s">
        <v>285</v>
      </c>
      <c r="F73" s="19" t="s">
        <v>317</v>
      </c>
      <c r="G73" s="109"/>
      <c r="H73" s="7" t="s">
        <v>987</v>
      </c>
      <c r="J73" s="8" t="s">
        <v>16</v>
      </c>
      <c r="L73" s="75" t="s">
        <v>320</v>
      </c>
      <c r="M73" s="7" t="s">
        <v>318</v>
      </c>
      <c r="N73" s="7" t="s">
        <v>51</v>
      </c>
      <c r="O73" s="7" t="s">
        <v>288</v>
      </c>
      <c r="P73" s="7" t="s">
        <v>319</v>
      </c>
    </row>
    <row r="74" spans="2:16" ht="41.25" customHeight="1" x14ac:dyDescent="0.3">
      <c r="B74" s="73" t="s">
        <v>325</v>
      </c>
      <c r="C74" s="7" t="s">
        <v>1245</v>
      </c>
      <c r="D74" s="7" t="s">
        <v>46</v>
      </c>
      <c r="E74" s="7" t="s">
        <v>99</v>
      </c>
      <c r="F74" s="19" t="s">
        <v>3940</v>
      </c>
      <c r="G74" s="109"/>
      <c r="H74" s="7" t="s">
        <v>2197</v>
      </c>
      <c r="J74" s="8" t="s">
        <v>16</v>
      </c>
      <c r="L74" s="73" t="s">
        <v>325</v>
      </c>
      <c r="M74" s="7" t="s">
        <v>1270</v>
      </c>
      <c r="N74" s="7" t="s">
        <v>51</v>
      </c>
      <c r="O74" s="7" t="s">
        <v>103</v>
      </c>
      <c r="P74" s="7" t="s">
        <v>3945</v>
      </c>
    </row>
    <row r="75" spans="2:16" ht="30.6" x14ac:dyDescent="0.3">
      <c r="B75" s="75" t="s">
        <v>332</v>
      </c>
      <c r="C75" s="7" t="s">
        <v>321</v>
      </c>
      <c r="D75" s="48" t="s">
        <v>46</v>
      </c>
      <c r="E75" s="7" t="s">
        <v>99</v>
      </c>
      <c r="F75" s="48" t="s">
        <v>322</v>
      </c>
      <c r="H75" s="7" t="s">
        <v>977</v>
      </c>
      <c r="J75" s="8" t="s">
        <v>16</v>
      </c>
      <c r="L75" s="75" t="s">
        <v>332</v>
      </c>
      <c r="M75" s="7" t="s">
        <v>323</v>
      </c>
      <c r="N75" s="48" t="s">
        <v>51</v>
      </c>
      <c r="O75" s="7" t="s">
        <v>103</v>
      </c>
      <c r="P75" s="7" t="s">
        <v>324</v>
      </c>
    </row>
    <row r="76" spans="2:16" ht="40.799999999999997" x14ac:dyDescent="0.3">
      <c r="B76" s="73" t="s">
        <v>337</v>
      </c>
      <c r="C76" s="7" t="s">
        <v>326</v>
      </c>
      <c r="D76" s="48" t="s">
        <v>46</v>
      </c>
      <c r="E76" s="7" t="s">
        <v>327</v>
      </c>
      <c r="F76" s="7" t="s">
        <v>328</v>
      </c>
      <c r="H76" s="7" t="s">
        <v>990</v>
      </c>
      <c r="J76" s="8" t="s">
        <v>16</v>
      </c>
      <c r="L76" s="73" t="s">
        <v>337</v>
      </c>
      <c r="M76" s="7" t="s">
        <v>329</v>
      </c>
      <c r="N76" s="48" t="s">
        <v>51</v>
      </c>
      <c r="O76" s="7" t="s">
        <v>330</v>
      </c>
      <c r="P76" s="7" t="s">
        <v>331</v>
      </c>
    </row>
    <row r="77" spans="2:16" ht="40.799999999999997" x14ac:dyDescent="0.3">
      <c r="B77" s="75" t="s">
        <v>342</v>
      </c>
      <c r="C77" s="7" t="s">
        <v>333</v>
      </c>
      <c r="D77" s="48" t="s">
        <v>46</v>
      </c>
      <c r="E77" s="7" t="s">
        <v>327</v>
      </c>
      <c r="F77" s="7" t="s">
        <v>334</v>
      </c>
      <c r="H77" s="7" t="s">
        <v>991</v>
      </c>
      <c r="J77" s="8" t="s">
        <v>16</v>
      </c>
      <c r="L77" s="75" t="s">
        <v>342</v>
      </c>
      <c r="M77" s="7" t="s">
        <v>335</v>
      </c>
      <c r="N77" s="48" t="s">
        <v>51</v>
      </c>
      <c r="O77" s="7" t="s">
        <v>330</v>
      </c>
      <c r="P77" s="7" t="s">
        <v>336</v>
      </c>
    </row>
    <row r="78" spans="2:16" ht="40.799999999999997" x14ac:dyDescent="0.3">
      <c r="B78" s="73" t="s">
        <v>347</v>
      </c>
      <c r="C78" s="7" t="s">
        <v>338</v>
      </c>
      <c r="D78" s="48" t="s">
        <v>46</v>
      </c>
      <c r="E78" s="7" t="s">
        <v>327</v>
      </c>
      <c r="F78" s="7" t="s">
        <v>339</v>
      </c>
      <c r="H78" s="7" t="s">
        <v>992</v>
      </c>
      <c r="J78" s="8" t="s">
        <v>16</v>
      </c>
      <c r="L78" s="73" t="s">
        <v>347</v>
      </c>
      <c r="M78" s="7" t="s">
        <v>340</v>
      </c>
      <c r="N78" s="48" t="s">
        <v>51</v>
      </c>
      <c r="O78" s="7" t="s">
        <v>330</v>
      </c>
      <c r="P78" s="7" t="s">
        <v>341</v>
      </c>
    </row>
    <row r="79" spans="2:16" ht="40.799999999999997" x14ac:dyDescent="0.3">
      <c r="B79" s="75" t="s">
        <v>352</v>
      </c>
      <c r="C79" s="7" t="s">
        <v>343</v>
      </c>
      <c r="D79" s="48" t="s">
        <v>46</v>
      </c>
      <c r="E79" s="7" t="s">
        <v>327</v>
      </c>
      <c r="F79" s="7" t="s">
        <v>344</v>
      </c>
      <c r="H79" s="7" t="s">
        <v>993</v>
      </c>
      <c r="J79" s="8" t="s">
        <v>16</v>
      </c>
      <c r="L79" s="75" t="s">
        <v>352</v>
      </c>
      <c r="M79" s="7" t="s">
        <v>345</v>
      </c>
      <c r="N79" s="48" t="s">
        <v>51</v>
      </c>
      <c r="O79" s="7" t="s">
        <v>330</v>
      </c>
      <c r="P79" s="7" t="s">
        <v>346</v>
      </c>
    </row>
    <row r="80" spans="2:16" ht="30.6" x14ac:dyDescent="0.3">
      <c r="B80" s="73" t="s">
        <v>357</v>
      </c>
      <c r="C80" s="7" t="s">
        <v>348</v>
      </c>
      <c r="D80" s="48" t="s">
        <v>46</v>
      </c>
      <c r="E80" s="7" t="s">
        <v>99</v>
      </c>
      <c r="F80" s="48" t="s">
        <v>349</v>
      </c>
      <c r="H80" s="7" t="s">
        <v>978</v>
      </c>
      <c r="J80" s="8" t="s">
        <v>16</v>
      </c>
      <c r="L80" s="73" t="s">
        <v>357</v>
      </c>
      <c r="M80" s="7" t="s">
        <v>350</v>
      </c>
      <c r="N80" s="48" t="s">
        <v>51</v>
      </c>
      <c r="O80" s="7" t="s">
        <v>103</v>
      </c>
      <c r="P80" s="7" t="s">
        <v>351</v>
      </c>
    </row>
    <row r="81" spans="2:16" ht="40.799999999999997" x14ac:dyDescent="0.3">
      <c r="B81" s="75" t="s">
        <v>363</v>
      </c>
      <c r="C81" s="7" t="s">
        <v>353</v>
      </c>
      <c r="D81" s="48" t="s">
        <v>46</v>
      </c>
      <c r="E81" s="7" t="s">
        <v>327</v>
      </c>
      <c r="F81" s="7" t="s">
        <v>354</v>
      </c>
      <c r="H81" s="7" t="s">
        <v>994</v>
      </c>
      <c r="J81" s="8" t="s">
        <v>16</v>
      </c>
      <c r="L81" s="75" t="s">
        <v>363</v>
      </c>
      <c r="M81" s="7" t="s">
        <v>355</v>
      </c>
      <c r="N81" s="48" t="s">
        <v>51</v>
      </c>
      <c r="O81" s="7" t="s">
        <v>330</v>
      </c>
      <c r="P81" s="7" t="s">
        <v>356</v>
      </c>
    </row>
    <row r="82" spans="2:16" ht="40.799999999999997" x14ac:dyDescent="0.3">
      <c r="B82" s="73" t="s">
        <v>368</v>
      </c>
      <c r="C82" s="7" t="s">
        <v>358</v>
      </c>
      <c r="D82" s="48" t="s">
        <v>46</v>
      </c>
      <c r="E82" s="7" t="s">
        <v>327</v>
      </c>
      <c r="F82" s="7" t="s">
        <v>359</v>
      </c>
      <c r="H82" s="7" t="s">
        <v>995</v>
      </c>
      <c r="J82" s="8" t="s">
        <v>16</v>
      </c>
      <c r="L82" s="73" t="s">
        <v>368</v>
      </c>
      <c r="M82" s="7" t="s">
        <v>360</v>
      </c>
      <c r="N82" s="48" t="s">
        <v>51</v>
      </c>
      <c r="O82" s="7" t="s">
        <v>361</v>
      </c>
      <c r="P82" s="7" t="s">
        <v>362</v>
      </c>
    </row>
    <row r="83" spans="2:16" ht="40.799999999999997" x14ac:dyDescent="0.3">
      <c r="B83" s="75" t="s">
        <v>373</v>
      </c>
      <c r="C83" s="7" t="s">
        <v>364</v>
      </c>
      <c r="D83" s="48" t="s">
        <v>46</v>
      </c>
      <c r="E83" s="7" t="s">
        <v>327</v>
      </c>
      <c r="F83" s="7" t="s">
        <v>365</v>
      </c>
      <c r="H83" s="7" t="s">
        <v>996</v>
      </c>
      <c r="J83" s="8" t="s">
        <v>16</v>
      </c>
      <c r="L83" s="75" t="s">
        <v>373</v>
      </c>
      <c r="M83" s="7" t="s">
        <v>366</v>
      </c>
      <c r="N83" s="48" t="s">
        <v>51</v>
      </c>
      <c r="O83" s="7" t="s">
        <v>330</v>
      </c>
      <c r="P83" s="7" t="s">
        <v>367</v>
      </c>
    </row>
    <row r="84" spans="2:16" ht="40.799999999999997" x14ac:dyDescent="0.3">
      <c r="B84" s="73" t="s">
        <v>378</v>
      </c>
      <c r="C84" s="7" t="s">
        <v>369</v>
      </c>
      <c r="D84" s="48" t="s">
        <v>46</v>
      </c>
      <c r="E84" s="7" t="s">
        <v>327</v>
      </c>
      <c r="F84" s="7" t="s">
        <v>370</v>
      </c>
      <c r="H84" s="7" t="s">
        <v>997</v>
      </c>
      <c r="J84" s="8" t="s">
        <v>16</v>
      </c>
      <c r="L84" s="73" t="s">
        <v>378</v>
      </c>
      <c r="M84" s="7" t="s">
        <v>371</v>
      </c>
      <c r="N84" s="48" t="s">
        <v>51</v>
      </c>
      <c r="O84" s="7" t="s">
        <v>330</v>
      </c>
      <c r="P84" s="7" t="s">
        <v>372</v>
      </c>
    </row>
    <row r="85" spans="2:16" ht="30.6" x14ac:dyDescent="0.3">
      <c r="B85" s="75" t="s">
        <v>385</v>
      </c>
      <c r="C85" s="7" t="s">
        <v>374</v>
      </c>
      <c r="D85" s="48" t="s">
        <v>46</v>
      </c>
      <c r="E85" s="7" t="s">
        <v>99</v>
      </c>
      <c r="F85" s="48" t="s">
        <v>375</v>
      </c>
      <c r="H85" s="7" t="s">
        <v>988</v>
      </c>
      <c r="J85" s="8" t="s">
        <v>16</v>
      </c>
      <c r="L85" s="75" t="s">
        <v>385</v>
      </c>
      <c r="M85" s="7" t="s">
        <v>376</v>
      </c>
      <c r="N85" s="48" t="s">
        <v>51</v>
      </c>
      <c r="O85" s="7" t="s">
        <v>103</v>
      </c>
      <c r="P85" s="7" t="s">
        <v>377</v>
      </c>
    </row>
    <row r="86" spans="2:16" ht="30.6" x14ac:dyDescent="0.3">
      <c r="B86" s="73" t="s">
        <v>390</v>
      </c>
      <c r="C86" s="7" t="s">
        <v>379</v>
      </c>
      <c r="D86" s="48" t="s">
        <v>46</v>
      </c>
      <c r="E86" s="7" t="s">
        <v>380</v>
      </c>
      <c r="F86" s="7" t="s">
        <v>381</v>
      </c>
      <c r="H86" s="7" t="s">
        <v>989</v>
      </c>
      <c r="J86" s="8" t="s">
        <v>16</v>
      </c>
      <c r="L86" s="73" t="s">
        <v>390</v>
      </c>
      <c r="M86" s="7" t="s">
        <v>382</v>
      </c>
      <c r="N86" s="48" t="s">
        <v>51</v>
      </c>
      <c r="O86" s="7" t="s">
        <v>383</v>
      </c>
      <c r="P86" s="7" t="s">
        <v>384</v>
      </c>
    </row>
    <row r="87" spans="2:16" ht="30.6" x14ac:dyDescent="0.3">
      <c r="B87" s="75" t="s">
        <v>393</v>
      </c>
      <c r="C87" s="16" t="s">
        <v>386</v>
      </c>
      <c r="D87" s="48" t="s">
        <v>46</v>
      </c>
      <c r="E87" s="7" t="s">
        <v>99</v>
      </c>
      <c r="F87" s="48" t="s">
        <v>387</v>
      </c>
      <c r="H87" s="7" t="s">
        <v>1000</v>
      </c>
      <c r="J87" s="8" t="s">
        <v>16</v>
      </c>
      <c r="L87" s="75" t="s">
        <v>393</v>
      </c>
      <c r="M87" s="16" t="s">
        <v>388</v>
      </c>
      <c r="N87" s="48" t="s">
        <v>51</v>
      </c>
      <c r="O87" s="7" t="s">
        <v>103</v>
      </c>
      <c r="P87" s="7" t="s">
        <v>389</v>
      </c>
    </row>
    <row r="88" spans="2:16" ht="40.799999999999997" x14ac:dyDescent="0.3">
      <c r="B88" s="73" t="s">
        <v>396</v>
      </c>
      <c r="C88" s="16" t="s">
        <v>391</v>
      </c>
      <c r="D88" s="48" t="s">
        <v>46</v>
      </c>
      <c r="E88" s="7" t="s">
        <v>327</v>
      </c>
      <c r="F88" s="7" t="s">
        <v>2198</v>
      </c>
      <c r="H88" s="7" t="s">
        <v>1033</v>
      </c>
      <c r="J88" s="8" t="s">
        <v>16</v>
      </c>
      <c r="L88" s="73" t="s">
        <v>396</v>
      </c>
      <c r="M88" s="16" t="s">
        <v>392</v>
      </c>
      <c r="N88" s="48" t="s">
        <v>51</v>
      </c>
      <c r="O88" s="7" t="s">
        <v>330</v>
      </c>
      <c r="P88" s="7" t="s">
        <v>2211</v>
      </c>
    </row>
    <row r="89" spans="2:16" ht="40.799999999999997" x14ac:dyDescent="0.3">
      <c r="B89" s="75" t="s">
        <v>399</v>
      </c>
      <c r="C89" s="16" t="s">
        <v>394</v>
      </c>
      <c r="D89" s="48" t="s">
        <v>46</v>
      </c>
      <c r="E89" s="7" t="s">
        <v>327</v>
      </c>
      <c r="F89" s="7" t="s">
        <v>2199</v>
      </c>
      <c r="H89" s="7" t="s">
        <v>1034</v>
      </c>
      <c r="J89" s="8" t="s">
        <v>16</v>
      </c>
      <c r="L89" s="75" t="s">
        <v>399</v>
      </c>
      <c r="M89" s="16" t="s">
        <v>395</v>
      </c>
      <c r="N89" s="48" t="s">
        <v>51</v>
      </c>
      <c r="O89" s="7" t="s">
        <v>330</v>
      </c>
      <c r="P89" s="7" t="s">
        <v>2210</v>
      </c>
    </row>
    <row r="90" spans="2:16" ht="40.799999999999997" x14ac:dyDescent="0.3">
      <c r="B90" s="73" t="s">
        <v>402</v>
      </c>
      <c r="C90" s="16" t="s">
        <v>397</v>
      </c>
      <c r="D90" s="48" t="s">
        <v>46</v>
      </c>
      <c r="E90" s="7" t="s">
        <v>327</v>
      </c>
      <c r="F90" s="7" t="s">
        <v>1077</v>
      </c>
      <c r="H90" s="7" t="s">
        <v>1035</v>
      </c>
      <c r="J90" s="8" t="s">
        <v>16</v>
      </c>
      <c r="L90" s="73" t="s">
        <v>402</v>
      </c>
      <c r="M90" s="16" t="s">
        <v>398</v>
      </c>
      <c r="N90" s="48" t="s">
        <v>51</v>
      </c>
      <c r="O90" s="7" t="s">
        <v>330</v>
      </c>
      <c r="P90" s="7" t="s">
        <v>1078</v>
      </c>
    </row>
    <row r="91" spans="2:16" ht="40.799999999999997" x14ac:dyDescent="0.3">
      <c r="B91" s="75" t="s">
        <v>407</v>
      </c>
      <c r="C91" s="16" t="s">
        <v>400</v>
      </c>
      <c r="D91" s="48" t="s">
        <v>46</v>
      </c>
      <c r="E91" s="7" t="s">
        <v>327</v>
      </c>
      <c r="F91" s="7" t="s">
        <v>2200</v>
      </c>
      <c r="H91" s="7" t="s">
        <v>1036</v>
      </c>
      <c r="J91" s="8" t="s">
        <v>16</v>
      </c>
      <c r="L91" s="75" t="s">
        <v>407</v>
      </c>
      <c r="M91" s="16" t="s">
        <v>401</v>
      </c>
      <c r="N91" s="48" t="s">
        <v>51</v>
      </c>
      <c r="O91" s="7" t="s">
        <v>330</v>
      </c>
      <c r="P91" s="7" t="s">
        <v>2209</v>
      </c>
    </row>
    <row r="92" spans="2:16" ht="30.6" x14ac:dyDescent="0.3">
      <c r="B92" s="73" t="s">
        <v>412</v>
      </c>
      <c r="C92" s="16" t="s">
        <v>403</v>
      </c>
      <c r="D92" s="48" t="s">
        <v>46</v>
      </c>
      <c r="E92" s="7" t="s">
        <v>99</v>
      </c>
      <c r="F92" s="48" t="s">
        <v>404</v>
      </c>
      <c r="H92" s="7" t="s">
        <v>979</v>
      </c>
      <c r="J92" s="8" t="s">
        <v>16</v>
      </c>
      <c r="L92" s="73" t="s">
        <v>412</v>
      </c>
      <c r="M92" s="16" t="s">
        <v>405</v>
      </c>
      <c r="N92" s="48" t="s">
        <v>51</v>
      </c>
      <c r="O92" s="7" t="s">
        <v>103</v>
      </c>
      <c r="P92" s="7" t="s">
        <v>406</v>
      </c>
    </row>
    <row r="93" spans="2:16" ht="40.799999999999997" x14ac:dyDescent="0.3">
      <c r="B93" s="75" t="s">
        <v>417</v>
      </c>
      <c r="C93" s="16" t="s">
        <v>408</v>
      </c>
      <c r="D93" s="48" t="s">
        <v>46</v>
      </c>
      <c r="E93" s="7" t="s">
        <v>327</v>
      </c>
      <c r="F93" s="7" t="s">
        <v>409</v>
      </c>
      <c r="H93" s="7" t="s">
        <v>998</v>
      </c>
      <c r="J93" s="8" t="s">
        <v>16</v>
      </c>
      <c r="L93" s="75" t="s">
        <v>417</v>
      </c>
      <c r="M93" s="16" t="s">
        <v>410</v>
      </c>
      <c r="N93" s="48" t="s">
        <v>51</v>
      </c>
      <c r="O93" s="7" t="s">
        <v>330</v>
      </c>
      <c r="P93" s="7" t="s">
        <v>411</v>
      </c>
    </row>
    <row r="94" spans="2:16" ht="40.799999999999997" x14ac:dyDescent="0.3">
      <c r="B94" s="73" t="s">
        <v>420</v>
      </c>
      <c r="C94" s="16" t="s">
        <v>413</v>
      </c>
      <c r="D94" s="48" t="s">
        <v>46</v>
      </c>
      <c r="E94" s="7" t="s">
        <v>327</v>
      </c>
      <c r="F94" s="7" t="s">
        <v>414</v>
      </c>
      <c r="H94" s="7" t="s">
        <v>999</v>
      </c>
      <c r="J94" s="8" t="s">
        <v>16</v>
      </c>
      <c r="L94" s="73" t="s">
        <v>420</v>
      </c>
      <c r="M94" s="16" t="s">
        <v>415</v>
      </c>
      <c r="N94" s="48" t="s">
        <v>51</v>
      </c>
      <c r="O94" s="7" t="s">
        <v>330</v>
      </c>
      <c r="P94" s="7" t="s">
        <v>416</v>
      </c>
    </row>
    <row r="95" spans="2:16" ht="40.799999999999997" x14ac:dyDescent="0.3">
      <c r="B95" s="75" t="s">
        <v>426</v>
      </c>
      <c r="C95" s="16" t="s">
        <v>418</v>
      </c>
      <c r="D95" s="48" t="s">
        <v>46</v>
      </c>
      <c r="E95" s="7" t="s">
        <v>327</v>
      </c>
      <c r="F95" s="7" t="s">
        <v>2201</v>
      </c>
      <c r="H95" s="7" t="s">
        <v>1001</v>
      </c>
      <c r="J95" s="8" t="s">
        <v>16</v>
      </c>
      <c r="L95" s="75" t="s">
        <v>426</v>
      </c>
      <c r="M95" s="16" t="s">
        <v>419</v>
      </c>
      <c r="N95" s="48" t="s">
        <v>51</v>
      </c>
      <c r="O95" s="7" t="s">
        <v>330</v>
      </c>
      <c r="P95" s="7" t="s">
        <v>2212</v>
      </c>
    </row>
    <row r="96" spans="2:16" ht="30.6" x14ac:dyDescent="0.3">
      <c r="B96" s="73" t="s">
        <v>1182</v>
      </c>
      <c r="C96" s="16" t="s">
        <v>421</v>
      </c>
      <c r="D96" s="7" t="s">
        <v>1085</v>
      </c>
      <c r="E96" s="19" t="s">
        <v>14</v>
      </c>
      <c r="F96" s="19" t="s">
        <v>422</v>
      </c>
      <c r="H96" s="7" t="s">
        <v>1037</v>
      </c>
      <c r="J96" s="11" t="s">
        <v>423</v>
      </c>
      <c r="L96" s="73" t="s">
        <v>1182</v>
      </c>
      <c r="M96" s="16" t="s">
        <v>424</v>
      </c>
      <c r="N96" s="7" t="s">
        <v>159</v>
      </c>
      <c r="O96" s="19" t="s">
        <v>14</v>
      </c>
      <c r="P96" s="19" t="s">
        <v>425</v>
      </c>
    </row>
    <row r="97" spans="2:16" ht="30.6" x14ac:dyDescent="0.3">
      <c r="B97" s="75" t="s">
        <v>1246</v>
      </c>
      <c r="C97" s="16" t="s">
        <v>427</v>
      </c>
      <c r="D97" s="7" t="s">
        <v>1085</v>
      </c>
      <c r="E97" s="19" t="s">
        <v>14</v>
      </c>
      <c r="F97" s="19" t="s">
        <v>428</v>
      </c>
      <c r="H97" s="7" t="s">
        <v>1038</v>
      </c>
      <c r="J97" s="11" t="s">
        <v>429</v>
      </c>
      <c r="L97" s="75" t="s">
        <v>1246</v>
      </c>
      <c r="M97" s="16" t="s">
        <v>430</v>
      </c>
      <c r="N97" s="7" t="s">
        <v>159</v>
      </c>
      <c r="O97" s="19" t="s">
        <v>14</v>
      </c>
      <c r="P97" s="19" t="s">
        <v>431</v>
      </c>
    </row>
    <row r="98" spans="2:16" ht="114" customHeight="1" thickBot="1" x14ac:dyDescent="0.35">
      <c r="B98" s="281" t="s">
        <v>1247</v>
      </c>
      <c r="C98" s="70" t="s">
        <v>1183</v>
      </c>
      <c r="D98" s="22" t="s">
        <v>46</v>
      </c>
      <c r="E98" s="23" t="s">
        <v>1987</v>
      </c>
      <c r="F98" s="61" t="s">
        <v>1988</v>
      </c>
      <c r="G98" s="131"/>
      <c r="H98" s="22" t="s">
        <v>1195</v>
      </c>
      <c r="J98" s="8" t="s">
        <v>16</v>
      </c>
      <c r="L98" s="281" t="s">
        <v>1247</v>
      </c>
      <c r="M98" s="70" t="s">
        <v>1202</v>
      </c>
      <c r="N98" s="22" t="s">
        <v>51</v>
      </c>
      <c r="O98" s="23" t="s">
        <v>1989</v>
      </c>
      <c r="P98" s="23" t="s">
        <v>1990</v>
      </c>
    </row>
    <row r="99" spans="2:16" ht="20.399999999999999" x14ac:dyDescent="0.3">
      <c r="B99" s="28" t="s">
        <v>432</v>
      </c>
      <c r="C99" s="729" t="s">
        <v>433</v>
      </c>
      <c r="D99" s="729"/>
      <c r="E99" s="730"/>
      <c r="F99" s="78" t="s">
        <v>1086</v>
      </c>
      <c r="H99" s="121" t="s">
        <v>1002</v>
      </c>
      <c r="J99" s="209"/>
      <c r="L99" s="28" t="s">
        <v>432</v>
      </c>
      <c r="M99" s="754" t="s">
        <v>434</v>
      </c>
      <c r="N99" s="754"/>
      <c r="O99" s="755"/>
      <c r="P99" s="78" t="s">
        <v>1100</v>
      </c>
    </row>
    <row r="100" spans="2:16" ht="30.6" x14ac:dyDescent="0.3">
      <c r="B100" s="30" t="s">
        <v>435</v>
      </c>
      <c r="C100" s="13" t="s">
        <v>436</v>
      </c>
      <c r="D100" s="14" t="s">
        <v>32</v>
      </c>
      <c r="E100" s="14" t="s">
        <v>1165</v>
      </c>
      <c r="F100" s="14" t="s">
        <v>60</v>
      </c>
      <c r="H100" s="7" t="s">
        <v>1056</v>
      </c>
      <c r="J100" s="44" t="s">
        <v>437</v>
      </c>
      <c r="L100" s="30" t="s">
        <v>435</v>
      </c>
      <c r="M100" s="13" t="s">
        <v>438</v>
      </c>
      <c r="N100" s="14" t="s">
        <v>35</v>
      </c>
      <c r="O100" s="9" t="s">
        <v>1165</v>
      </c>
      <c r="P100" s="9" t="s">
        <v>63</v>
      </c>
    </row>
    <row r="101" spans="2:16" ht="81.599999999999994" x14ac:dyDescent="0.3">
      <c r="B101" s="32" t="s">
        <v>439</v>
      </c>
      <c r="C101" s="16" t="s">
        <v>440</v>
      </c>
      <c r="D101" s="48" t="s">
        <v>46</v>
      </c>
      <c r="E101" s="7" t="s">
        <v>441</v>
      </c>
      <c r="F101" s="7" t="s">
        <v>442</v>
      </c>
      <c r="H101" s="7" t="s">
        <v>1057</v>
      </c>
      <c r="J101" s="11" t="s">
        <v>443</v>
      </c>
      <c r="L101" s="32" t="s">
        <v>439</v>
      </c>
      <c r="M101" s="16" t="s">
        <v>444</v>
      </c>
      <c r="N101" s="48" t="s">
        <v>51</v>
      </c>
      <c r="O101" s="7" t="s">
        <v>445</v>
      </c>
      <c r="P101" s="7" t="s">
        <v>446</v>
      </c>
    </row>
    <row r="102" spans="2:16" ht="51" x14ac:dyDescent="0.3">
      <c r="B102" s="30" t="s">
        <v>447</v>
      </c>
      <c r="C102" s="16" t="s">
        <v>448</v>
      </c>
      <c r="D102" s="79" t="s">
        <v>107</v>
      </c>
      <c r="E102" s="7" t="s">
        <v>2341</v>
      </c>
      <c r="F102" s="7" t="s">
        <v>1538</v>
      </c>
      <c r="H102" s="6" t="s">
        <v>1039</v>
      </c>
      <c r="J102" s="11" t="s">
        <v>449</v>
      </c>
      <c r="L102" s="30" t="s">
        <v>447</v>
      </c>
      <c r="M102" s="16" t="s">
        <v>448</v>
      </c>
      <c r="N102" s="79" t="s">
        <v>111</v>
      </c>
      <c r="O102" s="7" t="s">
        <v>2342</v>
      </c>
      <c r="P102" s="7" t="s">
        <v>1540</v>
      </c>
    </row>
    <row r="103" spans="2:16" ht="30.6" x14ac:dyDescent="0.3">
      <c r="B103" s="32" t="s">
        <v>450</v>
      </c>
      <c r="C103" s="7" t="s">
        <v>451</v>
      </c>
      <c r="D103" s="48" t="s">
        <v>46</v>
      </c>
      <c r="E103" s="7" t="s">
        <v>99</v>
      </c>
      <c r="F103" s="7" t="s">
        <v>1539</v>
      </c>
      <c r="H103" s="7" t="s">
        <v>452</v>
      </c>
      <c r="J103" s="8" t="s">
        <v>16</v>
      </c>
      <c r="L103" s="32" t="s">
        <v>450</v>
      </c>
      <c r="M103" s="7" t="s">
        <v>451</v>
      </c>
      <c r="N103" s="48" t="s">
        <v>51</v>
      </c>
      <c r="O103" s="7" t="s">
        <v>103</v>
      </c>
      <c r="P103" s="7" t="s">
        <v>1541</v>
      </c>
    </row>
    <row r="104" spans="2:16" ht="91.8" x14ac:dyDescent="0.3">
      <c r="B104" s="30" t="s">
        <v>453</v>
      </c>
      <c r="C104" s="7" t="s">
        <v>454</v>
      </c>
      <c r="D104" s="79" t="s">
        <v>107</v>
      </c>
      <c r="E104" s="7" t="s">
        <v>455</v>
      </c>
      <c r="F104" s="7" t="s">
        <v>456</v>
      </c>
      <c r="H104" s="7" t="s">
        <v>1003</v>
      </c>
      <c r="J104" s="8" t="s">
        <v>16</v>
      </c>
      <c r="L104" s="30" t="s">
        <v>453</v>
      </c>
      <c r="M104" s="7" t="s">
        <v>457</v>
      </c>
      <c r="N104" s="79" t="s">
        <v>111</v>
      </c>
      <c r="O104" s="7" t="s">
        <v>458</v>
      </c>
      <c r="P104" s="7" t="s">
        <v>459</v>
      </c>
    </row>
    <row r="105" spans="2:16" ht="51" x14ac:dyDescent="0.3">
      <c r="B105" s="32" t="s">
        <v>460</v>
      </c>
      <c r="C105" s="16" t="s">
        <v>461</v>
      </c>
      <c r="D105" s="50" t="s">
        <v>46</v>
      </c>
      <c r="E105" s="7" t="s">
        <v>462</v>
      </c>
      <c r="F105" s="7" t="s">
        <v>463</v>
      </c>
      <c r="H105" s="7" t="s">
        <v>1004</v>
      </c>
      <c r="J105" s="8" t="s">
        <v>16</v>
      </c>
      <c r="L105" s="32" t="s">
        <v>460</v>
      </c>
      <c r="M105" s="16" t="s">
        <v>464</v>
      </c>
      <c r="N105" s="50" t="s">
        <v>51</v>
      </c>
      <c r="O105" s="7" t="s">
        <v>465</v>
      </c>
      <c r="P105" s="7" t="s">
        <v>466</v>
      </c>
    </row>
    <row r="106" spans="2:16" ht="41.25" customHeight="1" x14ac:dyDescent="0.3">
      <c r="B106" s="32" t="s">
        <v>467</v>
      </c>
      <c r="C106" s="16" t="s">
        <v>1279</v>
      </c>
      <c r="D106" s="7" t="s">
        <v>13</v>
      </c>
      <c r="E106" s="19" t="s">
        <v>14</v>
      </c>
      <c r="F106" s="7" t="s">
        <v>4843</v>
      </c>
      <c r="H106" s="18" t="s">
        <v>1275</v>
      </c>
      <c r="I106" s="109"/>
      <c r="J106" s="44" t="s">
        <v>1847</v>
      </c>
      <c r="L106" s="32" t="s">
        <v>467</v>
      </c>
      <c r="M106" s="16" t="s">
        <v>1352</v>
      </c>
      <c r="N106" s="7" t="s">
        <v>17</v>
      </c>
      <c r="O106" s="19" t="s">
        <v>14</v>
      </c>
      <c r="P106" s="7" t="s">
        <v>1354</v>
      </c>
    </row>
    <row r="107" spans="2:16" ht="44.25" customHeight="1" x14ac:dyDescent="0.3">
      <c r="B107" s="32" t="s">
        <v>1277</v>
      </c>
      <c r="C107" s="16" t="s">
        <v>1280</v>
      </c>
      <c r="D107" s="7" t="s">
        <v>13</v>
      </c>
      <c r="E107" s="19" t="s">
        <v>14</v>
      </c>
      <c r="F107" s="7" t="s">
        <v>4843</v>
      </c>
      <c r="H107" s="18" t="s">
        <v>1276</v>
      </c>
      <c r="I107" s="109"/>
      <c r="J107" s="44" t="s">
        <v>1847</v>
      </c>
      <c r="L107" s="32" t="s">
        <v>1277</v>
      </c>
      <c r="M107" s="16" t="s">
        <v>1353</v>
      </c>
      <c r="N107" s="7" t="s">
        <v>17</v>
      </c>
      <c r="O107" s="19" t="s">
        <v>14</v>
      </c>
      <c r="P107" s="7" t="s">
        <v>1354</v>
      </c>
    </row>
    <row r="108" spans="2:16" ht="41.4" thickBot="1" x14ac:dyDescent="0.35">
      <c r="B108" s="37" t="s">
        <v>1278</v>
      </c>
      <c r="C108" s="7" t="s">
        <v>468</v>
      </c>
      <c r="D108" s="6" t="s">
        <v>46</v>
      </c>
      <c r="E108" s="7" t="s">
        <v>469</v>
      </c>
      <c r="F108" s="61" t="s">
        <v>470</v>
      </c>
      <c r="H108" s="22" t="s">
        <v>1005</v>
      </c>
      <c r="J108" s="8" t="s">
        <v>16</v>
      </c>
      <c r="L108" s="37" t="s">
        <v>1278</v>
      </c>
      <c r="M108" s="7" t="s">
        <v>471</v>
      </c>
      <c r="N108" s="6" t="s">
        <v>51</v>
      </c>
      <c r="O108" s="7" t="s">
        <v>472</v>
      </c>
      <c r="P108" s="7" t="s">
        <v>473</v>
      </c>
    </row>
    <row r="109" spans="2:16" ht="20.399999999999999" x14ac:dyDescent="0.3">
      <c r="B109" s="38" t="s">
        <v>474</v>
      </c>
      <c r="C109" s="756" t="s">
        <v>475</v>
      </c>
      <c r="D109" s="756"/>
      <c r="E109" s="757"/>
      <c r="F109" s="80" t="s">
        <v>1087</v>
      </c>
      <c r="H109" s="124" t="s">
        <v>1006</v>
      </c>
      <c r="J109" s="210"/>
      <c r="L109" s="38" t="s">
        <v>474</v>
      </c>
      <c r="M109" s="758" t="s">
        <v>476</v>
      </c>
      <c r="N109" s="758"/>
      <c r="O109" s="759"/>
      <c r="P109" s="80" t="s">
        <v>1101</v>
      </c>
    </row>
    <row r="110" spans="2:16" ht="30.6" x14ac:dyDescent="0.3">
      <c r="B110" s="41" t="s">
        <v>477</v>
      </c>
      <c r="C110" s="13" t="s">
        <v>478</v>
      </c>
      <c r="D110" s="81" t="s">
        <v>32</v>
      </c>
      <c r="E110" s="14" t="s">
        <v>1165</v>
      </c>
      <c r="F110" s="82" t="s">
        <v>479</v>
      </c>
      <c r="H110" s="85" t="s">
        <v>1058</v>
      </c>
      <c r="J110" s="44" t="s">
        <v>480</v>
      </c>
      <c r="L110" s="41" t="s">
        <v>477</v>
      </c>
      <c r="M110" s="13" t="s">
        <v>481</v>
      </c>
      <c r="N110" s="81" t="s">
        <v>35</v>
      </c>
      <c r="O110" s="9" t="s">
        <v>1165</v>
      </c>
      <c r="P110" s="83" t="s">
        <v>482</v>
      </c>
    </row>
    <row r="111" spans="2:16" ht="40.799999999999997" x14ac:dyDescent="0.3">
      <c r="B111" s="45" t="s">
        <v>483</v>
      </c>
      <c r="C111" s="16" t="s">
        <v>484</v>
      </c>
      <c r="D111" s="84" t="s">
        <v>32</v>
      </c>
      <c r="E111" s="14" t="s">
        <v>1165</v>
      </c>
      <c r="F111" s="85" t="s">
        <v>485</v>
      </c>
      <c r="H111" s="85" t="s">
        <v>1059</v>
      </c>
      <c r="J111" s="11" t="s">
        <v>486</v>
      </c>
      <c r="L111" s="45" t="s">
        <v>483</v>
      </c>
      <c r="M111" s="16" t="s">
        <v>487</v>
      </c>
      <c r="N111" s="84" t="s">
        <v>35</v>
      </c>
      <c r="O111" s="9" t="s">
        <v>1165</v>
      </c>
      <c r="P111" s="86" t="s">
        <v>488</v>
      </c>
    </row>
    <row r="112" spans="2:16" ht="30.6" x14ac:dyDescent="0.3">
      <c r="B112" s="41" t="s">
        <v>489</v>
      </c>
      <c r="C112" s="17" t="s">
        <v>490</v>
      </c>
      <c r="D112" s="48" t="s">
        <v>46</v>
      </c>
      <c r="E112" s="18" t="s">
        <v>491</v>
      </c>
      <c r="F112" s="18" t="s">
        <v>492</v>
      </c>
      <c r="H112" s="7" t="s">
        <v>1007</v>
      </c>
      <c r="J112" s="18" t="s">
        <v>16</v>
      </c>
      <c r="L112" s="41" t="s">
        <v>489</v>
      </c>
      <c r="M112" s="17" t="s">
        <v>493</v>
      </c>
      <c r="N112" s="48" t="s">
        <v>51</v>
      </c>
      <c r="O112" s="18" t="s">
        <v>494</v>
      </c>
      <c r="P112" s="18" t="s">
        <v>495</v>
      </c>
    </row>
    <row r="113" spans="2:16" ht="275.39999999999998" x14ac:dyDescent="0.3">
      <c r="B113" s="45" t="s">
        <v>496</v>
      </c>
      <c r="C113" s="17" t="s">
        <v>497</v>
      </c>
      <c r="D113" s="48" t="s">
        <v>46</v>
      </c>
      <c r="E113" s="18" t="s">
        <v>498</v>
      </c>
      <c r="F113" s="18" t="s">
        <v>499</v>
      </c>
      <c r="H113" s="7" t="s">
        <v>1008</v>
      </c>
      <c r="J113" s="15" t="s">
        <v>500</v>
      </c>
      <c r="L113" s="45" t="s">
        <v>496</v>
      </c>
      <c r="M113" s="17" t="s">
        <v>501</v>
      </c>
      <c r="N113" s="48" t="s">
        <v>51</v>
      </c>
      <c r="O113" s="18" t="s">
        <v>502</v>
      </c>
      <c r="P113" s="18" t="s">
        <v>503</v>
      </c>
    </row>
    <row r="114" spans="2:16" ht="71.400000000000006" x14ac:dyDescent="0.3">
      <c r="B114" s="41" t="s">
        <v>504</v>
      </c>
      <c r="C114" s="17" t="s">
        <v>505</v>
      </c>
      <c r="D114" s="48" t="s">
        <v>46</v>
      </c>
      <c r="E114" s="18" t="s">
        <v>506</v>
      </c>
      <c r="F114" s="18" t="s">
        <v>507</v>
      </c>
      <c r="H114" s="7" t="s">
        <v>1060</v>
      </c>
      <c r="J114" s="56" t="s">
        <v>508</v>
      </c>
      <c r="L114" s="41" t="s">
        <v>504</v>
      </c>
      <c r="M114" s="17" t="s">
        <v>509</v>
      </c>
      <c r="N114" s="48" t="s">
        <v>51</v>
      </c>
      <c r="O114" s="18" t="s">
        <v>510</v>
      </c>
      <c r="P114" s="18" t="s">
        <v>511</v>
      </c>
    </row>
    <row r="115" spans="2:16" ht="81.599999999999994" x14ac:dyDescent="0.3">
      <c r="B115" s="45" t="s">
        <v>512</v>
      </c>
      <c r="C115" s="7" t="s">
        <v>513</v>
      </c>
      <c r="D115" s="48" t="s">
        <v>46</v>
      </c>
      <c r="E115" s="7" t="s">
        <v>514</v>
      </c>
      <c r="F115" s="7" t="s">
        <v>515</v>
      </c>
      <c r="H115" s="7" t="s">
        <v>1061</v>
      </c>
      <c r="J115" s="11" t="s">
        <v>516</v>
      </c>
      <c r="L115" s="45" t="s">
        <v>512</v>
      </c>
      <c r="M115" s="7" t="s">
        <v>517</v>
      </c>
      <c r="N115" s="48" t="s">
        <v>51</v>
      </c>
      <c r="O115" s="7" t="s">
        <v>518</v>
      </c>
      <c r="P115" s="7" t="s">
        <v>519</v>
      </c>
    </row>
    <row r="116" spans="2:16" ht="59.1" customHeight="1" x14ac:dyDescent="0.3">
      <c r="B116" s="45" t="s">
        <v>520</v>
      </c>
      <c r="C116" s="16" t="s">
        <v>521</v>
      </c>
      <c r="D116" s="48" t="s">
        <v>46</v>
      </c>
      <c r="E116" s="7" t="s">
        <v>99</v>
      </c>
      <c r="F116" s="7" t="s">
        <v>522</v>
      </c>
      <c r="H116" s="7" t="s">
        <v>1054</v>
      </c>
      <c r="J116" s="48" t="s">
        <v>16</v>
      </c>
      <c r="L116" s="45" t="s">
        <v>520</v>
      </c>
      <c r="M116" s="16" t="s">
        <v>523</v>
      </c>
      <c r="N116" s="48" t="s">
        <v>51</v>
      </c>
      <c r="O116" s="7" t="s">
        <v>103</v>
      </c>
      <c r="P116" s="7" t="s">
        <v>524</v>
      </c>
    </row>
    <row r="117" spans="2:16" ht="51.6" thickBot="1" x14ac:dyDescent="0.35">
      <c r="B117" s="58" t="s">
        <v>525</v>
      </c>
      <c r="C117" s="14" t="s">
        <v>526</v>
      </c>
      <c r="D117" s="62" t="s">
        <v>46</v>
      </c>
      <c r="E117" s="14" t="s">
        <v>1542</v>
      </c>
      <c r="F117" s="14" t="s">
        <v>1543</v>
      </c>
      <c r="H117" s="22" t="s">
        <v>1009</v>
      </c>
      <c r="J117" s="48" t="s">
        <v>16</v>
      </c>
      <c r="L117" s="58" t="s">
        <v>525</v>
      </c>
      <c r="M117" s="14" t="s">
        <v>527</v>
      </c>
      <c r="N117" s="62" t="s">
        <v>51</v>
      </c>
      <c r="O117" s="14" t="s">
        <v>1544</v>
      </c>
      <c r="P117" s="14" t="s">
        <v>1545</v>
      </c>
    </row>
    <row r="118" spans="2:16" ht="20.399999999999999" x14ac:dyDescent="0.3">
      <c r="B118" s="87" t="s">
        <v>528</v>
      </c>
      <c r="C118" s="746" t="s">
        <v>529</v>
      </c>
      <c r="D118" s="746"/>
      <c r="E118" s="747"/>
      <c r="F118" s="88" t="s">
        <v>1088</v>
      </c>
      <c r="H118" s="123" t="s">
        <v>1010</v>
      </c>
      <c r="J118" s="211"/>
      <c r="L118" s="87" t="s">
        <v>528</v>
      </c>
      <c r="M118" s="748" t="s">
        <v>530</v>
      </c>
      <c r="N118" s="748"/>
      <c r="O118" s="749"/>
      <c r="P118" s="88" t="s">
        <v>1102</v>
      </c>
    </row>
    <row r="119" spans="2:16" ht="174" customHeight="1" x14ac:dyDescent="0.3">
      <c r="B119" s="89" t="s">
        <v>531</v>
      </c>
      <c r="C119" s="13" t="s">
        <v>532</v>
      </c>
      <c r="D119" s="47" t="s">
        <v>46</v>
      </c>
      <c r="E119" s="14" t="s">
        <v>533</v>
      </c>
      <c r="F119" s="14" t="s">
        <v>534</v>
      </c>
      <c r="H119" s="7" t="s">
        <v>1011</v>
      </c>
      <c r="J119" s="44" t="s">
        <v>535</v>
      </c>
      <c r="L119" s="89" t="s">
        <v>531</v>
      </c>
      <c r="M119" s="13" t="s">
        <v>536</v>
      </c>
      <c r="N119" s="47" t="s">
        <v>51</v>
      </c>
      <c r="O119" s="14" t="s">
        <v>537</v>
      </c>
      <c r="P119" s="14" t="s">
        <v>538</v>
      </c>
    </row>
    <row r="120" spans="2:16" ht="61.2" x14ac:dyDescent="0.3">
      <c r="B120" s="65" t="s">
        <v>539</v>
      </c>
      <c r="C120" s="16" t="s">
        <v>540</v>
      </c>
      <c r="D120" s="48" t="s">
        <v>46</v>
      </c>
      <c r="E120" s="7" t="s">
        <v>541</v>
      </c>
      <c r="F120" s="7" t="s">
        <v>542</v>
      </c>
      <c r="H120" s="7" t="s">
        <v>1012</v>
      </c>
      <c r="J120" s="8" t="s">
        <v>16</v>
      </c>
      <c r="L120" s="65" t="s">
        <v>539</v>
      </c>
      <c r="M120" s="16" t="s">
        <v>543</v>
      </c>
      <c r="N120" s="48" t="s">
        <v>51</v>
      </c>
      <c r="O120" s="7" t="s">
        <v>544</v>
      </c>
      <c r="P120" s="7" t="s">
        <v>545</v>
      </c>
    </row>
    <row r="121" spans="2:16" ht="40.799999999999997" x14ac:dyDescent="0.3">
      <c r="B121" s="89" t="s">
        <v>546</v>
      </c>
      <c r="C121" s="16" t="s">
        <v>547</v>
      </c>
      <c r="D121" s="7" t="s">
        <v>32</v>
      </c>
      <c r="E121" s="14" t="s">
        <v>1165</v>
      </c>
      <c r="F121" s="82" t="s">
        <v>548</v>
      </c>
      <c r="H121" s="85" t="s">
        <v>1062</v>
      </c>
      <c r="J121" s="90" t="s">
        <v>549</v>
      </c>
      <c r="L121" s="89" t="s">
        <v>546</v>
      </c>
      <c r="M121" s="16" t="s">
        <v>550</v>
      </c>
      <c r="N121" s="7" t="s">
        <v>35</v>
      </c>
      <c r="O121" s="9" t="s">
        <v>1165</v>
      </c>
      <c r="P121" s="19" t="s">
        <v>551</v>
      </c>
    </row>
    <row r="122" spans="2:16" ht="30.6" x14ac:dyDescent="0.3">
      <c r="B122" s="65" t="s">
        <v>552</v>
      </c>
      <c r="C122" s="16" t="s">
        <v>553</v>
      </c>
      <c r="D122" s="7" t="s">
        <v>32</v>
      </c>
      <c r="E122" s="14" t="s">
        <v>1165</v>
      </c>
      <c r="F122" s="85" t="s">
        <v>554</v>
      </c>
      <c r="H122" s="85" t="s">
        <v>1063</v>
      </c>
      <c r="J122" s="90" t="s">
        <v>555</v>
      </c>
      <c r="L122" s="65" t="s">
        <v>552</v>
      </c>
      <c r="M122" s="16" t="s">
        <v>556</v>
      </c>
      <c r="N122" s="7" t="s">
        <v>35</v>
      </c>
      <c r="O122" s="9" t="s">
        <v>1165</v>
      </c>
      <c r="P122" s="19" t="s">
        <v>557</v>
      </c>
    </row>
    <row r="123" spans="2:16" ht="61.2" x14ac:dyDescent="0.3">
      <c r="B123" s="89" t="s">
        <v>558</v>
      </c>
      <c r="C123" s="7" t="s">
        <v>559</v>
      </c>
      <c r="D123" s="48" t="s">
        <v>46</v>
      </c>
      <c r="E123" s="33" t="s">
        <v>560</v>
      </c>
      <c r="F123" s="33" t="s">
        <v>561</v>
      </c>
      <c r="H123" s="19" t="s">
        <v>1064</v>
      </c>
      <c r="J123" s="90" t="s">
        <v>562</v>
      </c>
      <c r="L123" s="89" t="s">
        <v>558</v>
      </c>
      <c r="M123" s="7" t="s">
        <v>563</v>
      </c>
      <c r="N123" s="48" t="s">
        <v>51</v>
      </c>
      <c r="O123" s="33" t="s">
        <v>564</v>
      </c>
      <c r="P123" s="33" t="s">
        <v>565</v>
      </c>
    </row>
    <row r="124" spans="2:16" ht="71.400000000000006" x14ac:dyDescent="0.3">
      <c r="B124" s="65" t="s">
        <v>566</v>
      </c>
      <c r="C124" s="16" t="s">
        <v>567</v>
      </c>
      <c r="D124" s="48" t="s">
        <v>46</v>
      </c>
      <c r="E124" s="7" t="s">
        <v>568</v>
      </c>
      <c r="F124" s="7" t="s">
        <v>569</v>
      </c>
      <c r="H124" s="7" t="s">
        <v>1065</v>
      </c>
      <c r="J124" s="90" t="s">
        <v>570</v>
      </c>
      <c r="L124" s="65" t="s">
        <v>566</v>
      </c>
      <c r="M124" s="16" t="s">
        <v>571</v>
      </c>
      <c r="N124" s="48" t="s">
        <v>51</v>
      </c>
      <c r="O124" s="7" t="s">
        <v>572</v>
      </c>
      <c r="P124" s="7" t="s">
        <v>573</v>
      </c>
    </row>
    <row r="125" spans="2:16" ht="138.75" customHeight="1" x14ac:dyDescent="0.3">
      <c r="B125" s="89" t="s">
        <v>574</v>
      </c>
      <c r="C125" s="16" t="s">
        <v>575</v>
      </c>
      <c r="D125" s="6" t="s">
        <v>107</v>
      </c>
      <c r="E125" s="7" t="s">
        <v>576</v>
      </c>
      <c r="F125" s="7" t="s">
        <v>577</v>
      </c>
      <c r="H125" s="7" t="s">
        <v>1066</v>
      </c>
      <c r="J125" s="15" t="s">
        <v>578</v>
      </c>
      <c r="L125" s="89" t="s">
        <v>574</v>
      </c>
      <c r="M125" s="16" t="s">
        <v>579</v>
      </c>
      <c r="N125" s="6" t="s">
        <v>111</v>
      </c>
      <c r="O125" s="7" t="s">
        <v>1108</v>
      </c>
      <c r="P125" s="7" t="s">
        <v>580</v>
      </c>
    </row>
    <row r="126" spans="2:16" ht="230.25" customHeight="1" x14ac:dyDescent="0.3">
      <c r="B126" s="65" t="s">
        <v>581</v>
      </c>
      <c r="C126" s="16" t="s">
        <v>582</v>
      </c>
      <c r="D126" s="6" t="s">
        <v>46</v>
      </c>
      <c r="E126" s="7" t="s">
        <v>1089</v>
      </c>
      <c r="F126" s="7" t="s">
        <v>583</v>
      </c>
      <c r="H126" s="7" t="s">
        <v>1067</v>
      </c>
      <c r="J126" s="15" t="s">
        <v>578</v>
      </c>
      <c r="L126" s="65" t="s">
        <v>581</v>
      </c>
      <c r="M126" s="16" t="s">
        <v>584</v>
      </c>
      <c r="N126" s="6" t="s">
        <v>51</v>
      </c>
      <c r="O126" s="7" t="s">
        <v>1109</v>
      </c>
      <c r="P126" s="7" t="s">
        <v>585</v>
      </c>
    </row>
    <row r="127" spans="2:16" ht="143.4" customHeight="1" x14ac:dyDescent="0.3">
      <c r="B127" s="89" t="s">
        <v>586</v>
      </c>
      <c r="C127" s="16" t="s">
        <v>587</v>
      </c>
      <c r="D127" s="6" t="s">
        <v>46</v>
      </c>
      <c r="E127" s="19" t="s">
        <v>588</v>
      </c>
      <c r="F127" s="19" t="s">
        <v>589</v>
      </c>
      <c r="H127" s="19" t="s">
        <v>1068</v>
      </c>
      <c r="J127" s="15" t="s">
        <v>578</v>
      </c>
      <c r="L127" s="89" t="s">
        <v>586</v>
      </c>
      <c r="M127" s="16" t="s">
        <v>590</v>
      </c>
      <c r="N127" s="6" t="s">
        <v>51</v>
      </c>
      <c r="O127" s="19" t="s">
        <v>1107</v>
      </c>
      <c r="P127" s="19" t="s">
        <v>591</v>
      </c>
    </row>
    <row r="128" spans="2:16" ht="91.8" x14ac:dyDescent="0.3">
      <c r="B128" s="65" t="s">
        <v>592</v>
      </c>
      <c r="C128" s="16" t="s">
        <v>593</v>
      </c>
      <c r="D128" s="6" t="s">
        <v>46</v>
      </c>
      <c r="E128" s="7" t="s">
        <v>594</v>
      </c>
      <c r="F128" s="7" t="s">
        <v>595</v>
      </c>
      <c r="H128" s="7" t="s">
        <v>1013</v>
      </c>
      <c r="J128" s="11" t="s">
        <v>596</v>
      </c>
      <c r="L128" s="65" t="s">
        <v>592</v>
      </c>
      <c r="M128" s="16" t="s">
        <v>597</v>
      </c>
      <c r="N128" s="6" t="s">
        <v>51</v>
      </c>
      <c r="O128" s="7" t="s">
        <v>598</v>
      </c>
      <c r="P128" s="7" t="s">
        <v>599</v>
      </c>
    </row>
    <row r="129" spans="2:16" ht="212.4" customHeight="1" thickBot="1" x14ac:dyDescent="0.35">
      <c r="B129" s="91" t="s">
        <v>600</v>
      </c>
      <c r="C129" s="62" t="s">
        <v>602</v>
      </c>
      <c r="D129" s="62" t="s">
        <v>46</v>
      </c>
      <c r="E129" s="14" t="s">
        <v>1546</v>
      </c>
      <c r="F129" s="282" t="s">
        <v>1547</v>
      </c>
      <c r="H129" s="122" t="s">
        <v>1014</v>
      </c>
      <c r="J129" s="93" t="s">
        <v>16</v>
      </c>
      <c r="L129" s="94" t="s">
        <v>601</v>
      </c>
      <c r="M129" s="22" t="s">
        <v>603</v>
      </c>
      <c r="N129" s="22" t="s">
        <v>51</v>
      </c>
      <c r="O129" s="22" t="s">
        <v>1549</v>
      </c>
      <c r="P129" s="22" t="s">
        <v>1548</v>
      </c>
    </row>
    <row r="130" spans="2:16" ht="20.399999999999999" x14ac:dyDescent="0.3">
      <c r="B130" s="95" t="s">
        <v>604</v>
      </c>
      <c r="C130" s="754" t="s">
        <v>605</v>
      </c>
      <c r="D130" s="754"/>
      <c r="E130" s="755"/>
      <c r="F130" s="78" t="s">
        <v>1092</v>
      </c>
      <c r="H130" s="121" t="s">
        <v>1015</v>
      </c>
      <c r="J130" s="209"/>
      <c r="L130" s="95" t="s">
        <v>604</v>
      </c>
      <c r="M130" s="731" t="s">
        <v>606</v>
      </c>
      <c r="N130" s="731"/>
      <c r="O130" s="732"/>
      <c r="P130" s="29" t="s">
        <v>1103</v>
      </c>
    </row>
    <row r="131" spans="2:16" ht="142.80000000000001" x14ac:dyDescent="0.3">
      <c r="B131" s="96" t="s">
        <v>607</v>
      </c>
      <c r="C131" s="97" t="s">
        <v>608</v>
      </c>
      <c r="D131" s="62" t="s">
        <v>46</v>
      </c>
      <c r="E131" s="62" t="s">
        <v>609</v>
      </c>
      <c r="F131" s="62" t="s">
        <v>610</v>
      </c>
      <c r="H131" s="6" t="s">
        <v>1016</v>
      </c>
      <c r="J131" s="98" t="s">
        <v>611</v>
      </c>
      <c r="L131" s="96" t="s">
        <v>607</v>
      </c>
      <c r="M131" s="13" t="s">
        <v>612</v>
      </c>
      <c r="N131" s="62" t="s">
        <v>51</v>
      </c>
      <c r="O131" s="14" t="s">
        <v>613</v>
      </c>
      <c r="P131" s="14" t="s">
        <v>614</v>
      </c>
    </row>
    <row r="132" spans="2:16" ht="30.6" x14ac:dyDescent="0.3">
      <c r="B132" s="96" t="s">
        <v>615</v>
      </c>
      <c r="C132" s="16" t="s">
        <v>616</v>
      </c>
      <c r="D132" s="8" t="s">
        <v>32</v>
      </c>
      <c r="E132" s="14" t="s">
        <v>1165</v>
      </c>
      <c r="F132" s="7" t="s">
        <v>617</v>
      </c>
      <c r="G132" s="109"/>
      <c r="H132" s="7" t="s">
        <v>1017</v>
      </c>
      <c r="J132" s="90" t="s">
        <v>618</v>
      </c>
      <c r="L132" s="96" t="s">
        <v>615</v>
      </c>
      <c r="M132" s="16" t="s">
        <v>619</v>
      </c>
      <c r="N132" s="8" t="s">
        <v>35</v>
      </c>
      <c r="O132" s="9" t="s">
        <v>1165</v>
      </c>
      <c r="P132" s="19" t="s">
        <v>620</v>
      </c>
    </row>
    <row r="133" spans="2:16" ht="20.399999999999999" x14ac:dyDescent="0.3">
      <c r="B133" s="96" t="s">
        <v>621</v>
      </c>
      <c r="C133" s="17" t="s">
        <v>1271</v>
      </c>
      <c r="D133" s="283" t="s">
        <v>32</v>
      </c>
      <c r="E133" s="14" t="s">
        <v>1165</v>
      </c>
      <c r="F133" s="18" t="s">
        <v>1274</v>
      </c>
      <c r="G133" s="109"/>
      <c r="H133" s="18" t="s">
        <v>1281</v>
      </c>
      <c r="J133" s="74" t="s">
        <v>16</v>
      </c>
      <c r="L133" s="96" t="s">
        <v>621</v>
      </c>
      <c r="M133" s="7" t="s">
        <v>1355</v>
      </c>
      <c r="N133" s="8" t="s">
        <v>35</v>
      </c>
      <c r="O133" s="9" t="s">
        <v>1165</v>
      </c>
      <c r="P133" s="19" t="s">
        <v>1358</v>
      </c>
    </row>
    <row r="134" spans="2:16" ht="82.35" customHeight="1" x14ac:dyDescent="0.3">
      <c r="B134" s="96" t="s">
        <v>1267</v>
      </c>
      <c r="C134" s="17" t="s">
        <v>1272</v>
      </c>
      <c r="D134" s="18" t="s">
        <v>107</v>
      </c>
      <c r="E134" s="18" t="s">
        <v>3076</v>
      </c>
      <c r="F134" s="18" t="s">
        <v>1273</v>
      </c>
      <c r="G134" s="109"/>
      <c r="H134" s="18" t="s">
        <v>1282</v>
      </c>
      <c r="J134" s="74" t="s">
        <v>16</v>
      </c>
      <c r="L134" s="96" t="s">
        <v>1267</v>
      </c>
      <c r="M134" s="7" t="s">
        <v>1356</v>
      </c>
      <c r="N134" s="7" t="s">
        <v>1357</v>
      </c>
      <c r="O134" s="19" t="s">
        <v>3078</v>
      </c>
      <c r="P134" s="19" t="s">
        <v>1359</v>
      </c>
    </row>
    <row r="135" spans="2:16" ht="92.4" thickBot="1" x14ac:dyDescent="0.35">
      <c r="B135" s="99" t="s">
        <v>1268</v>
      </c>
      <c r="C135" s="70" t="s">
        <v>622</v>
      </c>
      <c r="D135" s="100" t="s">
        <v>46</v>
      </c>
      <c r="E135" s="23" t="s">
        <v>623</v>
      </c>
      <c r="F135" s="23" t="s">
        <v>624</v>
      </c>
      <c r="H135" s="23" t="s">
        <v>1018</v>
      </c>
      <c r="J135" s="15" t="s">
        <v>262</v>
      </c>
      <c r="L135" s="99" t="s">
        <v>1268</v>
      </c>
      <c r="M135" s="70" t="s">
        <v>625</v>
      </c>
      <c r="N135" s="100" t="s">
        <v>51</v>
      </c>
      <c r="O135" s="23" t="s">
        <v>626</v>
      </c>
      <c r="P135" s="23" t="s">
        <v>627</v>
      </c>
    </row>
    <row r="136" spans="2:16" ht="20.399999999999999" x14ac:dyDescent="0.3">
      <c r="B136" s="101" t="s">
        <v>628</v>
      </c>
      <c r="C136" s="760" t="s">
        <v>629</v>
      </c>
      <c r="D136" s="760"/>
      <c r="E136" s="761"/>
      <c r="F136" s="128" t="s">
        <v>1090</v>
      </c>
      <c r="H136" s="119" t="s">
        <v>1019</v>
      </c>
      <c r="J136" s="213"/>
      <c r="L136" s="101" t="s">
        <v>628</v>
      </c>
      <c r="M136" s="762" t="s">
        <v>630</v>
      </c>
      <c r="N136" s="762"/>
      <c r="O136" s="763"/>
      <c r="P136" s="102" t="s">
        <v>1104</v>
      </c>
    </row>
    <row r="137" spans="2:16" x14ac:dyDescent="0.3">
      <c r="B137" s="12" t="s">
        <v>631</v>
      </c>
      <c r="C137" s="13" t="s">
        <v>632</v>
      </c>
      <c r="D137" s="62" t="s">
        <v>13</v>
      </c>
      <c r="E137" s="103" t="s">
        <v>14</v>
      </c>
      <c r="F137" s="103" t="s">
        <v>633</v>
      </c>
      <c r="H137" s="49" t="s">
        <v>1069</v>
      </c>
      <c r="J137" s="74" t="s">
        <v>16</v>
      </c>
      <c r="L137" s="12" t="s">
        <v>631</v>
      </c>
      <c r="M137" s="13" t="s">
        <v>634</v>
      </c>
      <c r="N137" s="62" t="s">
        <v>17</v>
      </c>
      <c r="O137" s="9" t="s">
        <v>14</v>
      </c>
      <c r="P137" s="9" t="s">
        <v>635</v>
      </c>
    </row>
    <row r="138" spans="2:16" ht="50.1" customHeight="1" x14ac:dyDescent="0.3">
      <c r="B138" s="183" t="s">
        <v>636</v>
      </c>
      <c r="C138" s="66" t="s">
        <v>3074</v>
      </c>
      <c r="D138" s="104" t="s">
        <v>46</v>
      </c>
      <c r="E138" s="68" t="s">
        <v>2202</v>
      </c>
      <c r="F138" s="68" t="s">
        <v>2203</v>
      </c>
      <c r="H138" s="49" t="s">
        <v>1070</v>
      </c>
      <c r="J138" s="74" t="s">
        <v>16</v>
      </c>
      <c r="L138" s="183" t="s">
        <v>636</v>
      </c>
      <c r="M138" s="66" t="s">
        <v>3077</v>
      </c>
      <c r="N138" s="104" t="s">
        <v>51</v>
      </c>
      <c r="O138" s="68" t="s">
        <v>2213</v>
      </c>
      <c r="P138" s="68" t="s">
        <v>2214</v>
      </c>
    </row>
    <row r="139" spans="2:16" ht="102" x14ac:dyDescent="0.3">
      <c r="B139" s="5" t="s">
        <v>638</v>
      </c>
      <c r="C139" s="7" t="s">
        <v>1172</v>
      </c>
      <c r="D139" s="7" t="s">
        <v>46</v>
      </c>
      <c r="E139" s="19" t="s">
        <v>99</v>
      </c>
      <c r="F139" s="19" t="s">
        <v>1197</v>
      </c>
      <c r="H139" s="33" t="s">
        <v>1196</v>
      </c>
      <c r="J139" s="74" t="s">
        <v>16</v>
      </c>
      <c r="L139" s="5" t="s">
        <v>638</v>
      </c>
      <c r="M139" s="7" t="s">
        <v>1174</v>
      </c>
      <c r="N139" s="7" t="s">
        <v>51</v>
      </c>
      <c r="O139" s="19" t="s">
        <v>103</v>
      </c>
      <c r="P139" s="19" t="s">
        <v>1206</v>
      </c>
    </row>
    <row r="140" spans="2:16" ht="51.6" thickBot="1" x14ac:dyDescent="0.35">
      <c r="B140" s="20" t="s">
        <v>1173</v>
      </c>
      <c r="C140" s="284" t="s">
        <v>639</v>
      </c>
      <c r="D140" s="21" t="s">
        <v>32</v>
      </c>
      <c r="E140" s="22" t="s">
        <v>1165</v>
      </c>
      <c r="F140" s="35" t="s">
        <v>640</v>
      </c>
      <c r="H140" s="23" t="s">
        <v>1040</v>
      </c>
      <c r="J140" s="105" t="s">
        <v>641</v>
      </c>
      <c r="L140" s="20" t="s">
        <v>1173</v>
      </c>
      <c r="M140" s="284" t="s">
        <v>4143</v>
      </c>
      <c r="N140" s="21" t="s">
        <v>35</v>
      </c>
      <c r="O140" s="23" t="s">
        <v>1165</v>
      </c>
      <c r="P140" s="35" t="s">
        <v>642</v>
      </c>
    </row>
    <row r="141" spans="2:16" x14ac:dyDescent="0.3">
      <c r="B141" s="71" t="s">
        <v>643</v>
      </c>
      <c r="C141" s="750" t="s">
        <v>644</v>
      </c>
      <c r="D141" s="750"/>
      <c r="E141" s="751"/>
      <c r="F141" s="129" t="s">
        <v>1081</v>
      </c>
      <c r="H141" s="120" t="s">
        <v>1020</v>
      </c>
      <c r="J141" s="212"/>
      <c r="L141" s="71" t="s">
        <v>643</v>
      </c>
      <c r="M141" s="768" t="s">
        <v>645</v>
      </c>
      <c r="N141" s="768"/>
      <c r="O141" s="769"/>
      <c r="P141" s="72" t="s">
        <v>1105</v>
      </c>
    </row>
    <row r="142" spans="2:16" ht="43.35" customHeight="1" x14ac:dyDescent="0.3">
      <c r="B142" s="73" t="s">
        <v>646</v>
      </c>
      <c r="C142" s="13" t="s">
        <v>3938</v>
      </c>
      <c r="D142" s="104" t="s">
        <v>46</v>
      </c>
      <c r="E142" s="9" t="s">
        <v>99</v>
      </c>
      <c r="F142" s="9" t="s">
        <v>647</v>
      </c>
      <c r="H142" s="19" t="s">
        <v>3939</v>
      </c>
      <c r="J142" s="8" t="s">
        <v>16</v>
      </c>
      <c r="L142" s="73" t="s">
        <v>646</v>
      </c>
      <c r="M142" s="66" t="s">
        <v>3946</v>
      </c>
      <c r="N142" s="104" t="s">
        <v>51</v>
      </c>
      <c r="O142" s="9" t="s">
        <v>103</v>
      </c>
      <c r="P142" s="9" t="s">
        <v>648</v>
      </c>
    </row>
    <row r="143" spans="2:16" ht="51.6" thickBot="1" x14ac:dyDescent="0.35">
      <c r="B143" s="106" t="s">
        <v>649</v>
      </c>
      <c r="C143" s="70" t="s">
        <v>650</v>
      </c>
      <c r="D143" s="100" t="s">
        <v>46</v>
      </c>
      <c r="E143" s="22" t="s">
        <v>651</v>
      </c>
      <c r="F143" s="22" t="s">
        <v>1091</v>
      </c>
      <c r="H143" s="22" t="s">
        <v>1021</v>
      </c>
      <c r="J143" s="105" t="s">
        <v>652</v>
      </c>
      <c r="L143" s="106" t="s">
        <v>649</v>
      </c>
      <c r="M143" s="22" t="s">
        <v>653</v>
      </c>
      <c r="N143" s="100" t="s">
        <v>51</v>
      </c>
      <c r="O143" s="22" t="s">
        <v>654</v>
      </c>
      <c r="P143" s="22" t="s">
        <v>1106</v>
      </c>
    </row>
    <row r="144" spans="2:16" ht="29.1" customHeight="1" x14ac:dyDescent="0.3">
      <c r="B144" s="101" t="s">
        <v>655</v>
      </c>
      <c r="C144" s="760" t="s">
        <v>656</v>
      </c>
      <c r="D144" s="760"/>
      <c r="E144" s="761"/>
      <c r="F144" s="128" t="s">
        <v>3080</v>
      </c>
      <c r="H144" s="119" t="s">
        <v>1022</v>
      </c>
      <c r="J144" s="213"/>
      <c r="L144" s="101" t="s">
        <v>655</v>
      </c>
      <c r="M144" s="762" t="s">
        <v>657</v>
      </c>
      <c r="N144" s="762"/>
      <c r="O144" s="763"/>
      <c r="P144" s="128" t="s">
        <v>3079</v>
      </c>
    </row>
    <row r="145" spans="2:16" ht="40.799999999999997" x14ac:dyDescent="0.3">
      <c r="B145" s="12" t="s">
        <v>658</v>
      </c>
      <c r="C145" s="13" t="s">
        <v>659</v>
      </c>
      <c r="D145" s="14" t="s">
        <v>32</v>
      </c>
      <c r="E145" s="14" t="s">
        <v>1165</v>
      </c>
      <c r="F145" s="14" t="s">
        <v>3937</v>
      </c>
      <c r="H145" s="7" t="s">
        <v>1041</v>
      </c>
      <c r="J145" s="107" t="s">
        <v>660</v>
      </c>
      <c r="L145" s="12" t="s">
        <v>658</v>
      </c>
      <c r="M145" s="13" t="s">
        <v>661</v>
      </c>
      <c r="N145" s="14" t="s">
        <v>35</v>
      </c>
      <c r="O145" s="9" t="s">
        <v>1165</v>
      </c>
      <c r="P145" s="9" t="s">
        <v>3947</v>
      </c>
    </row>
    <row r="146" spans="2:16" ht="66.599999999999994" customHeight="1" x14ac:dyDescent="0.3">
      <c r="B146" s="5" t="s">
        <v>662</v>
      </c>
      <c r="C146" s="16" t="s">
        <v>663</v>
      </c>
      <c r="D146" s="104" t="s">
        <v>46</v>
      </c>
      <c r="E146" s="7" t="s">
        <v>664</v>
      </c>
      <c r="F146" s="7" t="s">
        <v>665</v>
      </c>
      <c r="H146" s="7" t="s">
        <v>1023</v>
      </c>
      <c r="J146" s="8" t="s">
        <v>16</v>
      </c>
      <c r="L146" s="5" t="s">
        <v>662</v>
      </c>
      <c r="M146" s="66" t="s">
        <v>666</v>
      </c>
      <c r="N146" s="104" t="s">
        <v>51</v>
      </c>
      <c r="O146" s="7" t="s">
        <v>667</v>
      </c>
      <c r="P146" s="7" t="s">
        <v>668</v>
      </c>
    </row>
    <row r="147" spans="2:16" ht="30.6" x14ac:dyDescent="0.3">
      <c r="B147" s="12" t="s">
        <v>669</v>
      </c>
      <c r="C147" s="16" t="s">
        <v>670</v>
      </c>
      <c r="D147" s="7" t="s">
        <v>32</v>
      </c>
      <c r="E147" s="14" t="s">
        <v>1165</v>
      </c>
      <c r="F147" s="19" t="s">
        <v>671</v>
      </c>
      <c r="H147" s="19" t="s">
        <v>1042</v>
      </c>
      <c r="J147" s="57" t="s">
        <v>672</v>
      </c>
      <c r="L147" s="12" t="s">
        <v>669</v>
      </c>
      <c r="M147" s="16" t="s">
        <v>673</v>
      </c>
      <c r="N147" s="7" t="s">
        <v>35</v>
      </c>
      <c r="O147" s="9" t="s">
        <v>1165</v>
      </c>
      <c r="P147" s="19" t="s">
        <v>674</v>
      </c>
    </row>
    <row r="148" spans="2:16" ht="153" x14ac:dyDescent="0.3">
      <c r="B148" s="5" t="s">
        <v>675</v>
      </c>
      <c r="C148" s="16" t="s">
        <v>676</v>
      </c>
      <c r="D148" s="6" t="s">
        <v>46</v>
      </c>
      <c r="E148" s="7" t="s">
        <v>677</v>
      </c>
      <c r="F148" s="7" t="s">
        <v>678</v>
      </c>
      <c r="H148" s="7" t="s">
        <v>1024</v>
      </c>
      <c r="J148" s="8" t="s">
        <v>16</v>
      </c>
      <c r="L148" s="5" t="s">
        <v>675</v>
      </c>
      <c r="M148" s="16" t="s">
        <v>679</v>
      </c>
      <c r="N148" s="6" t="s">
        <v>51</v>
      </c>
      <c r="O148" s="7" t="s">
        <v>680</v>
      </c>
      <c r="P148" s="7" t="s">
        <v>681</v>
      </c>
    </row>
    <row r="149" spans="2:16" ht="39.75" customHeight="1" x14ac:dyDescent="0.3">
      <c r="B149" s="12" t="s">
        <v>682</v>
      </c>
      <c r="C149" s="16" t="s">
        <v>683</v>
      </c>
      <c r="D149" s="6" t="s">
        <v>46</v>
      </c>
      <c r="E149" s="7" t="s">
        <v>2204</v>
      </c>
      <c r="F149" s="7" t="s">
        <v>684</v>
      </c>
      <c r="H149" s="7" t="s">
        <v>1071</v>
      </c>
      <c r="J149" s="8" t="s">
        <v>16</v>
      </c>
      <c r="L149" s="12" t="s">
        <v>682</v>
      </c>
      <c r="M149" s="16" t="s">
        <v>685</v>
      </c>
      <c r="N149" s="6" t="s">
        <v>51</v>
      </c>
      <c r="O149" s="7" t="s">
        <v>686</v>
      </c>
      <c r="P149" s="7" t="s">
        <v>687</v>
      </c>
    </row>
    <row r="150" spans="2:16" ht="132.6" x14ac:dyDescent="0.3">
      <c r="B150" s="5" t="s">
        <v>688</v>
      </c>
      <c r="C150" s="16" t="s">
        <v>689</v>
      </c>
      <c r="D150" s="6" t="s">
        <v>46</v>
      </c>
      <c r="E150" s="7" t="s">
        <v>208</v>
      </c>
      <c r="F150" s="7" t="s">
        <v>1175</v>
      </c>
      <c r="H150" s="7" t="s">
        <v>971</v>
      </c>
      <c r="J150" s="57" t="s">
        <v>209</v>
      </c>
      <c r="L150" s="5" t="s">
        <v>688</v>
      </c>
      <c r="M150" s="16" t="s">
        <v>690</v>
      </c>
      <c r="N150" s="6" t="s">
        <v>51</v>
      </c>
      <c r="O150" s="7" t="s">
        <v>211</v>
      </c>
      <c r="P150" s="7" t="s">
        <v>1176</v>
      </c>
    </row>
    <row r="151" spans="2:16" ht="102" x14ac:dyDescent="0.3">
      <c r="B151" s="12" t="s">
        <v>691</v>
      </c>
      <c r="C151" s="16" t="s">
        <v>1230</v>
      </c>
      <c r="D151" s="6" t="s">
        <v>46</v>
      </c>
      <c r="E151" s="7" t="s">
        <v>692</v>
      </c>
      <c r="F151" s="7" t="s">
        <v>693</v>
      </c>
      <c r="H151" s="7" t="s">
        <v>1072</v>
      </c>
      <c r="J151" s="90" t="s">
        <v>694</v>
      </c>
      <c r="L151" s="12" t="s">
        <v>691</v>
      </c>
      <c r="M151" s="16" t="s">
        <v>1231</v>
      </c>
      <c r="N151" s="6" t="s">
        <v>51</v>
      </c>
      <c r="O151" s="7" t="s">
        <v>1983</v>
      </c>
      <c r="P151" s="7" t="s">
        <v>695</v>
      </c>
    </row>
    <row r="152" spans="2:16" ht="102" x14ac:dyDescent="0.3">
      <c r="B152" s="5" t="s">
        <v>696</v>
      </c>
      <c r="C152" s="16" t="s">
        <v>697</v>
      </c>
      <c r="D152" s="6" t="s">
        <v>46</v>
      </c>
      <c r="E152" s="7" t="s">
        <v>698</v>
      </c>
      <c r="F152" s="7" t="s">
        <v>699</v>
      </c>
      <c r="H152" s="7" t="s">
        <v>1043</v>
      </c>
      <c r="J152" s="90" t="s">
        <v>700</v>
      </c>
      <c r="L152" s="5" t="s">
        <v>696</v>
      </c>
      <c r="M152" s="16" t="s">
        <v>701</v>
      </c>
      <c r="N152" s="6" t="s">
        <v>51</v>
      </c>
      <c r="O152" s="7" t="s">
        <v>1984</v>
      </c>
      <c r="P152" s="7" t="s">
        <v>702</v>
      </c>
    </row>
    <row r="153" spans="2:16" ht="102" x14ac:dyDescent="0.3">
      <c r="B153" s="12" t="s">
        <v>703</v>
      </c>
      <c r="C153" s="16" t="s">
        <v>704</v>
      </c>
      <c r="D153" s="6" t="s">
        <v>46</v>
      </c>
      <c r="E153" s="7" t="s">
        <v>705</v>
      </c>
      <c r="F153" s="7" t="s">
        <v>706</v>
      </c>
      <c r="H153" s="7" t="s">
        <v>1044</v>
      </c>
      <c r="J153" s="90" t="s">
        <v>707</v>
      </c>
      <c r="L153" s="12" t="s">
        <v>703</v>
      </c>
      <c r="M153" s="16" t="s">
        <v>708</v>
      </c>
      <c r="N153" s="6" t="s">
        <v>51</v>
      </c>
      <c r="O153" s="7" t="s">
        <v>1985</v>
      </c>
      <c r="P153" s="7" t="s">
        <v>709</v>
      </c>
    </row>
    <row r="154" spans="2:16" ht="31.2" thickBot="1" x14ac:dyDescent="0.35">
      <c r="B154" s="25" t="s">
        <v>710</v>
      </c>
      <c r="C154" s="70" t="s">
        <v>711</v>
      </c>
      <c r="D154" s="100" t="s">
        <v>46</v>
      </c>
      <c r="E154" s="23" t="s">
        <v>99</v>
      </c>
      <c r="F154" s="699" t="s">
        <v>4909</v>
      </c>
      <c r="H154" s="23" t="s">
        <v>1073</v>
      </c>
      <c r="J154" s="93" t="s">
        <v>16</v>
      </c>
      <c r="L154" s="25" t="s">
        <v>710</v>
      </c>
      <c r="M154" s="70" t="s">
        <v>712</v>
      </c>
      <c r="N154" s="100" t="s">
        <v>51</v>
      </c>
      <c r="O154" s="23" t="s">
        <v>103</v>
      </c>
      <c r="P154" s="23" t="s">
        <v>713</v>
      </c>
    </row>
    <row r="155" spans="2:16" ht="15" thickBot="1" x14ac:dyDescent="0.35">
      <c r="H155" s="118"/>
    </row>
    <row r="156" spans="2:16" ht="51" x14ac:dyDescent="0.3">
      <c r="B156" s="110" t="s">
        <v>714</v>
      </c>
      <c r="C156" s="764" t="s">
        <v>715</v>
      </c>
      <c r="D156" s="764"/>
      <c r="E156" s="765"/>
      <c r="F156" s="111" t="s">
        <v>716</v>
      </c>
      <c r="H156" s="117" t="s">
        <v>1074</v>
      </c>
      <c r="J156" s="214"/>
      <c r="L156" s="110" t="s">
        <v>714</v>
      </c>
      <c r="M156" s="766" t="s">
        <v>717</v>
      </c>
      <c r="N156" s="766"/>
      <c r="O156" s="767"/>
      <c r="P156" s="112" t="s">
        <v>718</v>
      </c>
    </row>
    <row r="157" spans="2:16" ht="20.399999999999999" x14ac:dyDescent="0.3">
      <c r="B157" s="113" t="s">
        <v>719</v>
      </c>
      <c r="C157" s="16" t="s">
        <v>720</v>
      </c>
      <c r="D157" s="6" t="s">
        <v>13</v>
      </c>
      <c r="E157" s="19" t="s">
        <v>14</v>
      </c>
      <c r="F157" s="7" t="s">
        <v>721</v>
      </c>
      <c r="H157" s="7" t="s">
        <v>1025</v>
      </c>
      <c r="J157" s="8" t="s">
        <v>16</v>
      </c>
      <c r="L157" s="113" t="s">
        <v>719</v>
      </c>
      <c r="M157" s="16" t="s">
        <v>722</v>
      </c>
      <c r="N157" s="6" t="s">
        <v>17</v>
      </c>
      <c r="O157" s="19" t="s">
        <v>14</v>
      </c>
      <c r="P157" s="7" t="s">
        <v>723</v>
      </c>
    </row>
    <row r="158" spans="2:16" ht="30.6" x14ac:dyDescent="0.3">
      <c r="B158" s="113" t="s">
        <v>724</v>
      </c>
      <c r="C158" s="16" t="s">
        <v>436</v>
      </c>
      <c r="D158" s="6" t="s">
        <v>32</v>
      </c>
      <c r="E158" s="14" t="s">
        <v>1165</v>
      </c>
      <c r="F158" s="7" t="s">
        <v>60</v>
      </c>
      <c r="H158" s="7" t="s">
        <v>1056</v>
      </c>
      <c r="J158" s="44" t="s">
        <v>437</v>
      </c>
      <c r="L158" s="113" t="s">
        <v>724</v>
      </c>
      <c r="M158" s="16" t="s">
        <v>438</v>
      </c>
      <c r="N158" s="6" t="s">
        <v>35</v>
      </c>
      <c r="O158" s="9" t="s">
        <v>1165</v>
      </c>
      <c r="P158" s="7" t="s">
        <v>725</v>
      </c>
    </row>
    <row r="159" spans="2:16" ht="20.399999999999999" x14ac:dyDescent="0.3">
      <c r="B159" s="113" t="s">
        <v>726</v>
      </c>
      <c r="C159" s="16" t="s">
        <v>727</v>
      </c>
      <c r="D159" s="6" t="s">
        <v>46</v>
      </c>
      <c r="E159" s="7" t="s">
        <v>81</v>
      </c>
      <c r="F159" s="19" t="s">
        <v>138</v>
      </c>
      <c r="H159" s="7" t="s">
        <v>1026</v>
      </c>
      <c r="J159" s="11" t="s">
        <v>139</v>
      </c>
      <c r="L159" s="113" t="s">
        <v>726</v>
      </c>
      <c r="M159" s="16" t="s">
        <v>728</v>
      </c>
      <c r="N159" s="6" t="s">
        <v>51</v>
      </c>
      <c r="O159" s="7" t="s">
        <v>81</v>
      </c>
      <c r="P159" s="7" t="s">
        <v>141</v>
      </c>
    </row>
    <row r="160" spans="2:16" ht="81" customHeight="1" x14ac:dyDescent="0.3">
      <c r="B160" s="113" t="s">
        <v>729</v>
      </c>
      <c r="C160" s="16" t="s">
        <v>730</v>
      </c>
      <c r="D160" s="6" t="s">
        <v>46</v>
      </c>
      <c r="E160" s="6" t="s">
        <v>731</v>
      </c>
      <c r="F160" s="7" t="s">
        <v>732</v>
      </c>
      <c r="H160" s="7" t="s">
        <v>1045</v>
      </c>
      <c r="J160" s="11" t="s">
        <v>144</v>
      </c>
      <c r="L160" s="113" t="s">
        <v>729</v>
      </c>
      <c r="M160" s="16" t="s">
        <v>733</v>
      </c>
      <c r="N160" s="6" t="s">
        <v>51</v>
      </c>
      <c r="O160" s="7" t="s">
        <v>734</v>
      </c>
      <c r="P160" s="7" t="s">
        <v>735</v>
      </c>
    </row>
    <row r="161" spans="2:16" ht="154.35" customHeight="1" x14ac:dyDescent="0.3">
      <c r="B161" s="113" t="s">
        <v>736</v>
      </c>
      <c r="C161" s="16" t="s">
        <v>737</v>
      </c>
      <c r="D161" s="6" t="s">
        <v>46</v>
      </c>
      <c r="E161" s="92" t="s">
        <v>1120</v>
      </c>
      <c r="F161" s="7" t="s">
        <v>738</v>
      </c>
      <c r="H161" s="7" t="s">
        <v>1046</v>
      </c>
      <c r="J161" s="11" t="s">
        <v>144</v>
      </c>
      <c r="L161" s="113" t="s">
        <v>736</v>
      </c>
      <c r="M161" s="16" t="s">
        <v>739</v>
      </c>
      <c r="N161" s="6" t="s">
        <v>51</v>
      </c>
      <c r="O161" s="7" t="s">
        <v>740</v>
      </c>
      <c r="P161" s="7" t="s">
        <v>741</v>
      </c>
    </row>
    <row r="162" spans="2:16" ht="92.4" customHeight="1" x14ac:dyDescent="0.3">
      <c r="B162" s="113" t="s">
        <v>742</v>
      </c>
      <c r="C162" s="16" t="s">
        <v>448</v>
      </c>
      <c r="D162" s="6" t="s">
        <v>46</v>
      </c>
      <c r="E162" s="226" t="s">
        <v>2341</v>
      </c>
      <c r="F162" s="7" t="s">
        <v>3936</v>
      </c>
      <c r="H162" s="7" t="s">
        <v>1039</v>
      </c>
      <c r="J162" s="11" t="s">
        <v>449</v>
      </c>
      <c r="L162" s="113" t="s">
        <v>742</v>
      </c>
      <c r="M162" s="16" t="s">
        <v>743</v>
      </c>
      <c r="N162" s="6" t="s">
        <v>51</v>
      </c>
      <c r="O162" s="7" t="s">
        <v>2342</v>
      </c>
      <c r="P162" s="7" t="s">
        <v>3948</v>
      </c>
    </row>
    <row r="163" spans="2:16" ht="40.799999999999997" x14ac:dyDescent="0.3">
      <c r="B163" s="113" t="s">
        <v>744</v>
      </c>
      <c r="C163" s="16" t="s">
        <v>468</v>
      </c>
      <c r="D163" s="6" t="s">
        <v>46</v>
      </c>
      <c r="E163" s="7" t="s">
        <v>469</v>
      </c>
      <c r="F163" s="7" t="s">
        <v>745</v>
      </c>
      <c r="H163" s="7" t="s">
        <v>1005</v>
      </c>
      <c r="J163" s="8" t="s">
        <v>16</v>
      </c>
      <c r="L163" s="113" t="s">
        <v>744</v>
      </c>
      <c r="M163" s="16" t="s">
        <v>471</v>
      </c>
      <c r="N163" s="6" t="s">
        <v>51</v>
      </c>
      <c r="O163" s="7" t="s">
        <v>472</v>
      </c>
      <c r="P163" s="7" t="s">
        <v>746</v>
      </c>
    </row>
  </sheetData>
  <sheetProtection algorithmName="SHA-512" hashValue="rHLldpKHj8BtPWcrs/SU6Ehh5GtvQwi+gN49zV9Icrk3A8V16CZ58YxRrDCTy3cEG87y5su+QHLQgeqzjuYMsg==" saltValue="Bd8wWwJZS+fTg61gcxCOWw==" spinCount="100000" sheet="1" objects="1" scenarios="1" formatColumns="0" formatRows="0"/>
  <autoFilter ref="D4:D163" xr:uid="{00000000-0009-0000-0000-000000000000}"/>
  <mergeCells count="32">
    <mergeCell ref="C156:E156"/>
    <mergeCell ref="M156:O156"/>
    <mergeCell ref="C130:E130"/>
    <mergeCell ref="M130:O130"/>
    <mergeCell ref="C136:E136"/>
    <mergeCell ref="M136:O136"/>
    <mergeCell ref="C141:E141"/>
    <mergeCell ref="M141:O141"/>
    <mergeCell ref="C109:E109"/>
    <mergeCell ref="M109:O109"/>
    <mergeCell ref="C118:E118"/>
    <mergeCell ref="M118:O118"/>
    <mergeCell ref="C144:E144"/>
    <mergeCell ref="M144:O144"/>
    <mergeCell ref="C52:E52"/>
    <mergeCell ref="M52:O52"/>
    <mergeCell ref="C57:E57"/>
    <mergeCell ref="M57:O57"/>
    <mergeCell ref="C99:E99"/>
    <mergeCell ref="M99:O99"/>
    <mergeCell ref="B1:D1"/>
    <mergeCell ref="C22:E22"/>
    <mergeCell ref="M22:O22"/>
    <mergeCell ref="C26:E26"/>
    <mergeCell ref="M26:O26"/>
    <mergeCell ref="B2:C2"/>
    <mergeCell ref="C9:E9"/>
    <mergeCell ref="M9:O9"/>
    <mergeCell ref="C18:E18"/>
    <mergeCell ref="M18:O18"/>
    <mergeCell ref="C5:E5"/>
    <mergeCell ref="M5:O5"/>
  </mergeCells>
  <phoneticPr fontId="54" type="noConversion"/>
  <hyperlinks>
    <hyperlink ref="B2" location="Inhaltsverzeichnis!A1" display="zurück zum Inhaltsverzeichnis" xr:uid="{8CE9966F-3A72-4E35-BECC-110B08773CE8}"/>
    <hyperlink ref="B2:C2" location="Inhaltsverzeichnis!A1" display="Inhaltsverzeichnis (Table of contents)" xr:uid="{E55C2059-36F7-43AE-9F98-E65FE220C338}"/>
  </hyperlinks>
  <pageMargins left="0.7" right="0.7" top="0.78740157499999996" bottom="0.78740157499999996" header="0.3" footer="0.3"/>
  <pageSetup paperSize="9" orientation="portrait" r:id="rId1"/>
  <ignoredErrors>
    <ignoredError sqref="B6:B8 L6:L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28"/>
  <sheetViews>
    <sheetView showGridLines="0" showRuler="0" zoomScaleNormal="100" zoomScaleSheetLayoutView="100" workbookViewId="0">
      <pane ySplit="2" topLeftCell="A3" activePane="bottomLeft" state="frozen"/>
      <selection pane="bottomLeft" activeCell="L2" sqref="L2"/>
    </sheetView>
  </sheetViews>
  <sheetFormatPr baseColWidth="10" defaultColWidth="9" defaultRowHeight="13.8" x14ac:dyDescent="0.25"/>
  <cols>
    <col min="1" max="1" width="1.88671875" style="136" customWidth="1"/>
    <col min="2" max="2" width="2.88671875" style="136" customWidth="1"/>
    <col min="3" max="3" width="18.10937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6.6" customHeight="1" x14ac:dyDescent="0.3">
      <c r="B1" s="723" t="s">
        <v>1874</v>
      </c>
      <c r="C1" s="723"/>
      <c r="D1" s="723"/>
      <c r="E1" s="723"/>
      <c r="F1" s="723"/>
      <c r="G1" s="723"/>
      <c r="H1" s="723"/>
      <c r="I1" s="139"/>
      <c r="J1" s="139"/>
      <c r="K1" s="140"/>
      <c r="L1"/>
    </row>
    <row r="2" spans="1:16" s="290" customFormat="1" ht="26.1" customHeight="1" x14ac:dyDescent="0.3">
      <c r="A2" s="287"/>
      <c r="B2" s="785" t="s">
        <v>1328</v>
      </c>
      <c r="C2" s="785"/>
      <c r="D2" s="785"/>
      <c r="E2" s="785"/>
      <c r="F2" s="785"/>
      <c r="G2" s="785"/>
      <c r="H2" s="785"/>
      <c r="I2" s="288"/>
      <c r="J2" s="288"/>
      <c r="K2" s="143"/>
      <c r="L2" s="143"/>
      <c r="M2" s="143"/>
      <c r="N2" s="289"/>
      <c r="O2" s="289"/>
      <c r="P2" s="289"/>
    </row>
    <row r="3" spans="1:16" ht="11.25" customHeight="1" x14ac:dyDescent="0.25">
      <c r="A3" s="145"/>
      <c r="B3" s="145"/>
    </row>
    <row r="4" spans="1:16" ht="28.5" customHeight="1" thickBot="1" x14ac:dyDescent="0.3">
      <c r="B4" s="1290" t="s">
        <v>1656</v>
      </c>
      <c r="C4" s="1290"/>
      <c r="D4" s="1290"/>
      <c r="E4" s="1290"/>
      <c r="F4" s="1290"/>
      <c r="G4" s="1290"/>
      <c r="H4" s="1290"/>
      <c r="I4" s="1290"/>
      <c r="J4" s="1290"/>
    </row>
    <row r="5" spans="1:16" ht="15.6" x14ac:dyDescent="0.25">
      <c r="C5" s="150"/>
      <c r="D5" s="150"/>
      <c r="E5" s="150"/>
      <c r="F5" s="151"/>
      <c r="G5" s="151"/>
    </row>
    <row r="6" spans="1:16" ht="27" customHeight="1" x14ac:dyDescent="0.25">
      <c r="B6" s="836" t="s">
        <v>1618</v>
      </c>
      <c r="C6" s="837"/>
      <c r="D6" s="926" t="s">
        <v>1657</v>
      </c>
      <c r="E6" s="1283"/>
      <c r="F6" s="1283"/>
      <c r="G6" s="1283"/>
      <c r="H6" s="1283"/>
      <c r="I6" s="1283"/>
      <c r="J6" s="1283"/>
    </row>
    <row r="7" spans="1:16" ht="26.25" customHeight="1" x14ac:dyDescent="0.25">
      <c r="B7" s="836" t="s">
        <v>1619</v>
      </c>
      <c r="C7" s="837"/>
      <c r="D7" s="926" t="s">
        <v>1658</v>
      </c>
      <c r="E7" s="1283"/>
      <c r="F7" s="1283"/>
      <c r="G7" s="1283"/>
      <c r="H7" s="1283"/>
      <c r="I7" s="1283"/>
      <c r="J7" s="1283"/>
    </row>
    <row r="8" spans="1:16" ht="24" customHeight="1" x14ac:dyDescent="0.25">
      <c r="B8" s="836" t="s">
        <v>1620</v>
      </c>
      <c r="C8" s="837"/>
      <c r="D8" s="1283" t="s">
        <v>1123</v>
      </c>
      <c r="E8" s="1283"/>
      <c r="F8" s="1283"/>
      <c r="G8" s="1283"/>
      <c r="H8" s="1283"/>
      <c r="I8" s="1283"/>
      <c r="J8" s="1283"/>
    </row>
    <row r="9" spans="1:16" ht="25.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75" customHeight="1" x14ac:dyDescent="0.3">
      <c r="B11" s="836" t="s">
        <v>1621</v>
      </c>
      <c r="C11" s="836"/>
      <c r="D11" s="1282" t="s">
        <v>1659</v>
      </c>
      <c r="E11" s="1282"/>
      <c r="F11" s="1282"/>
      <c r="G11" s="1282"/>
      <c r="H11" s="1282"/>
      <c r="I11" s="1282"/>
      <c r="J11" s="1282"/>
      <c r="K11"/>
      <c r="L11"/>
      <c r="M11"/>
      <c r="N11" s="146"/>
      <c r="O11" s="146"/>
      <c r="P11" s="146"/>
    </row>
    <row r="12" spans="1:16" ht="28.5" customHeight="1" x14ac:dyDescent="0.3">
      <c r="B12" s="836" t="s">
        <v>1622</v>
      </c>
      <c r="C12" s="836"/>
      <c r="D12" s="896" t="s">
        <v>1660</v>
      </c>
      <c r="E12" s="896"/>
      <c r="F12" s="896"/>
      <c r="G12" s="896"/>
      <c r="H12" s="896"/>
      <c r="I12" s="896"/>
      <c r="J12" s="896"/>
      <c r="K12"/>
      <c r="L12"/>
      <c r="M12"/>
      <c r="N12" s="146"/>
      <c r="O12" s="146"/>
      <c r="P12" s="146"/>
    </row>
    <row r="14" spans="1:16" x14ac:dyDescent="0.25">
      <c r="F14" s="147"/>
    </row>
    <row r="15" spans="1:16" ht="30" customHeight="1" thickBot="1" x14ac:dyDescent="0.3">
      <c r="B15" s="1302" t="s">
        <v>1661</v>
      </c>
      <c r="C15" s="1302"/>
      <c r="D15" s="1302"/>
      <c r="E15" s="1302"/>
      <c r="F15" s="1302"/>
      <c r="G15" s="1302"/>
      <c r="H15" s="1302"/>
      <c r="I15" s="1302"/>
      <c r="J15" s="1302"/>
    </row>
    <row r="17" spans="2:12" ht="24" customHeight="1" x14ac:dyDescent="0.25">
      <c r="B17" s="1266" t="s">
        <v>1662</v>
      </c>
      <c r="C17" s="1266"/>
      <c r="D17" s="1266"/>
      <c r="E17" s="1266"/>
      <c r="F17" s="1266"/>
      <c r="G17" s="1266"/>
      <c r="H17" s="1266"/>
      <c r="I17" s="1266"/>
      <c r="J17" s="1266"/>
    </row>
    <row r="18" spans="2:12" ht="23.25" customHeight="1" x14ac:dyDescent="0.3">
      <c r="B18" s="245"/>
      <c r="C18" s="1081" t="s">
        <v>1623</v>
      </c>
      <c r="D18" s="1259"/>
      <c r="E18" s="239" t="s">
        <v>1600</v>
      </c>
      <c r="F18" s="1081" t="s">
        <v>1624</v>
      </c>
      <c r="G18" s="1259"/>
      <c r="H18" s="1081" t="s">
        <v>1625</v>
      </c>
      <c r="I18" s="1259"/>
      <c r="J18" s="1259"/>
      <c r="K18" s="148"/>
      <c r="L18"/>
    </row>
    <row r="19" spans="2:12" ht="24.75" customHeight="1" x14ac:dyDescent="0.3">
      <c r="B19" s="1294"/>
      <c r="C19" s="1284" t="s">
        <v>1673</v>
      </c>
      <c r="D19" s="1285"/>
      <c r="E19" s="1285"/>
      <c r="F19" s="1285"/>
      <c r="G19" s="1285"/>
      <c r="H19" s="1285"/>
      <c r="I19" s="1285"/>
      <c r="J19" s="1286"/>
      <c r="K19" s="148"/>
      <c r="L19"/>
    </row>
    <row r="20" spans="2:12" ht="22.5" customHeight="1" x14ac:dyDescent="0.25">
      <c r="B20" s="1295"/>
      <c r="C20" s="1287" t="s">
        <v>219</v>
      </c>
      <c r="D20" s="1289"/>
      <c r="E20" s="152" t="s">
        <v>32</v>
      </c>
      <c r="F20" s="956" t="s">
        <v>1165</v>
      </c>
      <c r="G20" s="956"/>
      <c r="H20" s="1287" t="s">
        <v>1165</v>
      </c>
      <c r="I20" s="1288"/>
      <c r="J20" s="1289"/>
      <c r="K20" s="149"/>
      <c r="L20" s="149"/>
    </row>
    <row r="21" spans="2:12" ht="103.5" customHeight="1" x14ac:dyDescent="0.25">
      <c r="B21" s="1296"/>
      <c r="C21" s="896" t="s">
        <v>225</v>
      </c>
      <c r="D21" s="896"/>
      <c r="E21" s="7" t="s">
        <v>46</v>
      </c>
      <c r="F21" s="896" t="s">
        <v>226</v>
      </c>
      <c r="G21" s="896"/>
      <c r="H21" s="896" t="s">
        <v>3922</v>
      </c>
      <c r="I21" s="1293"/>
      <c r="J21" s="1293"/>
      <c r="K21" s="149"/>
      <c r="L21" s="149"/>
    </row>
    <row r="23" spans="2:12" ht="27" customHeight="1" x14ac:dyDescent="0.25">
      <c r="B23" s="1266" t="s">
        <v>1663</v>
      </c>
      <c r="C23" s="1266"/>
      <c r="D23" s="1266"/>
      <c r="E23" s="1266"/>
      <c r="F23" s="1266"/>
      <c r="G23" s="1266"/>
      <c r="H23" s="1266"/>
      <c r="I23" s="1266"/>
      <c r="J23" s="1266"/>
    </row>
    <row r="24" spans="2:12" ht="27" customHeight="1" x14ac:dyDescent="0.3">
      <c r="B24" s="245"/>
      <c r="C24" s="1081" t="s">
        <v>1623</v>
      </c>
      <c r="D24" s="1259"/>
      <c r="E24" s="239" t="s">
        <v>1600</v>
      </c>
      <c r="F24" s="1081" t="s">
        <v>1624</v>
      </c>
      <c r="G24" s="1259"/>
      <c r="H24" s="1081" t="s">
        <v>1625</v>
      </c>
      <c r="I24" s="1259"/>
      <c r="J24" s="1259"/>
      <c r="K24" s="148"/>
      <c r="L24"/>
    </row>
    <row r="25" spans="2:12" ht="29.25" customHeight="1" x14ac:dyDescent="0.25">
      <c r="B25" s="1298" t="s">
        <v>3153</v>
      </c>
      <c r="C25" s="1299"/>
      <c r="D25" s="1299"/>
      <c r="E25" s="1299"/>
      <c r="F25" s="1299"/>
      <c r="G25" s="1299"/>
      <c r="H25" s="1299"/>
      <c r="I25" s="1299"/>
      <c r="J25" s="1300"/>
      <c r="K25" s="149"/>
      <c r="L25" s="149"/>
    </row>
    <row r="26" spans="2:12" ht="189" customHeight="1" x14ac:dyDescent="0.25">
      <c r="B26" s="153"/>
      <c r="C26" s="1287" t="s">
        <v>1236</v>
      </c>
      <c r="D26" s="1289"/>
      <c r="E26" s="152" t="s">
        <v>46</v>
      </c>
      <c r="F26" s="1282" t="s">
        <v>1235</v>
      </c>
      <c r="G26" s="1282"/>
      <c r="H26" s="1291" t="s">
        <v>1248</v>
      </c>
      <c r="I26" s="1288"/>
      <c r="J26" s="1289"/>
    </row>
    <row r="27" spans="2:12" ht="25.5" customHeight="1" x14ac:dyDescent="0.25">
      <c r="B27" s="1298" t="s">
        <v>3154</v>
      </c>
      <c r="C27" s="1299"/>
      <c r="D27" s="1299"/>
      <c r="E27" s="1299"/>
      <c r="F27" s="1299"/>
      <c r="G27" s="1299"/>
      <c r="H27" s="1299"/>
      <c r="I27" s="1299"/>
      <c r="J27" s="1300"/>
      <c r="K27" s="149"/>
      <c r="L27" s="149"/>
    </row>
    <row r="28" spans="2:12" ht="209.4" customHeight="1" x14ac:dyDescent="0.25">
      <c r="B28" s="175"/>
      <c r="C28" s="1297" t="s">
        <v>1241</v>
      </c>
      <c r="D28" s="1297"/>
      <c r="E28" s="50" t="s">
        <v>46</v>
      </c>
      <c r="F28" s="1282" t="s">
        <v>1223</v>
      </c>
      <c r="G28" s="1282"/>
      <c r="H28" s="1282" t="s">
        <v>1249</v>
      </c>
      <c r="I28" s="1282"/>
      <c r="J28" s="1282"/>
    </row>
  </sheetData>
  <sheetProtection algorithmName="SHA-512" hashValue="PRALoaAIC2cjWli+iDNubb1709tw2rnxBf1vjOw8LAFH8c80YslX2xb8Ig9V+HBwRx7EWASyFC60NatjVZ2C5A==" saltValue="luOKXyF39j7Ji8cui1+I4w==" spinCount="100000" sheet="1" objects="1" scenarios="1" formatColumns="0" formatRows="0"/>
  <mergeCells count="40">
    <mergeCell ref="B1:H1"/>
    <mergeCell ref="B2:H2"/>
    <mergeCell ref="B4:J4"/>
    <mergeCell ref="B6:C6"/>
    <mergeCell ref="D6:J6"/>
    <mergeCell ref="B11:C11"/>
    <mergeCell ref="B23:J23"/>
    <mergeCell ref="B12:C12"/>
    <mergeCell ref="D11:J11"/>
    <mergeCell ref="B15:J15"/>
    <mergeCell ref="B17:J17"/>
    <mergeCell ref="C18:D18"/>
    <mergeCell ref="F18:G18"/>
    <mergeCell ref="H18:J18"/>
    <mergeCell ref="D12:J12"/>
    <mergeCell ref="C19:J19"/>
    <mergeCell ref="C20:D20"/>
    <mergeCell ref="F20:G20"/>
    <mergeCell ref="H20:J20"/>
    <mergeCell ref="C21:D21"/>
    <mergeCell ref="F21:G21"/>
    <mergeCell ref="B7:C7"/>
    <mergeCell ref="D7:J7"/>
    <mergeCell ref="B8:C8"/>
    <mergeCell ref="D8:J8"/>
    <mergeCell ref="B9:C9"/>
    <mergeCell ref="D9:J9"/>
    <mergeCell ref="H21:J21"/>
    <mergeCell ref="B19:B21"/>
    <mergeCell ref="F28:G28"/>
    <mergeCell ref="C28:D28"/>
    <mergeCell ref="H28:J28"/>
    <mergeCell ref="B27:J27"/>
    <mergeCell ref="C26:D26"/>
    <mergeCell ref="F26:G26"/>
    <mergeCell ref="H26:J26"/>
    <mergeCell ref="B25:J25"/>
    <mergeCell ref="C24:D24"/>
    <mergeCell ref="F24:G24"/>
    <mergeCell ref="H24:J24"/>
  </mergeCells>
  <hyperlinks>
    <hyperlink ref="B2" location="Inhaltsverzeichnis!A1" display="zurück zum Inhaltsverzeichnis" xr:uid="{00000000-0004-0000-0C00-000000000000}"/>
    <hyperlink ref="B2:H2" location="Inhaltsverzeichnis!A1" display="Inhaltsverzeichnis (Table of contents)" xr:uid="{ABF34607-E901-408F-A850-FC0BCD98B07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58"/>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3.8" x14ac:dyDescent="0.25"/>
  <cols>
    <col min="1" max="1" width="1.88671875" style="136" customWidth="1"/>
    <col min="2" max="2" width="2.88671875" style="136" customWidth="1"/>
    <col min="3" max="3" width="19.554687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1" width="9" style="136"/>
    <col min="12" max="12" width="20.88671875" style="136" customWidth="1"/>
    <col min="13" max="13" width="20.33203125" style="136" customWidth="1"/>
    <col min="14" max="16384" width="9" style="136"/>
  </cols>
  <sheetData>
    <row r="1" spans="1:16" ht="38.4" customHeight="1" x14ac:dyDescent="0.3">
      <c r="B1" s="1308" t="s">
        <v>4003</v>
      </c>
      <c r="C1" s="1308"/>
      <c r="D1" s="1308"/>
      <c r="E1" s="1308"/>
      <c r="F1" s="1308"/>
      <c r="G1" s="1308"/>
      <c r="H1" s="1308"/>
      <c r="I1" s="139"/>
      <c r="J1" s="139"/>
      <c r="K1" s="140"/>
      <c r="L1"/>
    </row>
    <row r="2" spans="1:16" s="304" customFormat="1" ht="20.25" customHeight="1" x14ac:dyDescent="0.3">
      <c r="A2" s="308"/>
      <c r="B2" s="785" t="s">
        <v>1328</v>
      </c>
      <c r="C2" s="785"/>
      <c r="D2" s="785"/>
      <c r="E2" s="785"/>
      <c r="F2" s="785"/>
      <c r="G2" s="785"/>
      <c r="H2" s="785"/>
      <c r="I2" s="142"/>
      <c r="J2" s="142"/>
      <c r="K2" s="181"/>
      <c r="L2" s="181"/>
      <c r="M2" s="181"/>
      <c r="N2" s="144"/>
      <c r="O2" s="144"/>
      <c r="P2" s="144"/>
    </row>
    <row r="3" spans="1:16" ht="11.25" customHeight="1" x14ac:dyDescent="0.25">
      <c r="A3" s="145"/>
      <c r="B3" s="145"/>
    </row>
    <row r="4" spans="1:16" ht="26.25" customHeight="1" thickBot="1" x14ac:dyDescent="0.3">
      <c r="B4" s="1290" t="s">
        <v>1667</v>
      </c>
      <c r="C4" s="1290"/>
      <c r="D4" s="1290"/>
      <c r="E4" s="1290"/>
      <c r="F4" s="1290"/>
      <c r="G4" s="1290"/>
      <c r="H4" s="1290"/>
      <c r="I4" s="1290"/>
      <c r="J4" s="1290"/>
    </row>
    <row r="5" spans="1:16" ht="15.6" x14ac:dyDescent="0.25">
      <c r="C5" s="150"/>
      <c r="D5" s="150"/>
      <c r="E5" s="150"/>
      <c r="F5" s="151"/>
      <c r="G5" s="151"/>
    </row>
    <row r="6" spans="1:16" ht="24" customHeight="1" x14ac:dyDescent="0.25">
      <c r="B6" s="836" t="s">
        <v>1618</v>
      </c>
      <c r="C6" s="837"/>
      <c r="D6" s="926" t="s">
        <v>1664</v>
      </c>
      <c r="E6" s="1283"/>
      <c r="F6" s="1283"/>
      <c r="G6" s="1283"/>
      <c r="H6" s="1283"/>
      <c r="I6" s="1283"/>
      <c r="J6" s="1283"/>
    </row>
    <row r="7" spans="1:16" ht="24" customHeight="1" x14ac:dyDescent="0.25">
      <c r="B7" s="836" t="s">
        <v>1619</v>
      </c>
      <c r="C7" s="837"/>
      <c r="D7" s="896" t="s">
        <v>1849</v>
      </c>
      <c r="E7" s="1293"/>
      <c r="F7" s="1293"/>
      <c r="G7" s="1293"/>
      <c r="H7" s="1293"/>
      <c r="I7" s="1293"/>
      <c r="J7" s="1293"/>
    </row>
    <row r="8" spans="1:16" ht="22.5" customHeight="1" x14ac:dyDescent="0.25">
      <c r="B8" s="836" t="s">
        <v>1620</v>
      </c>
      <c r="C8" s="837"/>
      <c r="D8" s="1309" t="s">
        <v>1665</v>
      </c>
      <c r="E8" s="1283"/>
      <c r="F8" s="1283"/>
      <c r="G8" s="1283"/>
      <c r="H8" s="1283"/>
      <c r="I8" s="1283"/>
      <c r="J8" s="1283"/>
    </row>
    <row r="9" spans="1:16" ht="24.7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2.5" customHeight="1" x14ac:dyDescent="0.3">
      <c r="B11" s="836" t="s">
        <v>1621</v>
      </c>
      <c r="C11" s="836"/>
      <c r="D11" s="896" t="s">
        <v>1848</v>
      </c>
      <c r="E11" s="1293"/>
      <c r="F11" s="1293"/>
      <c r="G11" s="1293"/>
      <c r="H11" s="1293"/>
      <c r="I11" s="1293"/>
      <c r="J11" s="1293"/>
      <c r="K11"/>
      <c r="L11" s="131"/>
      <c r="M11"/>
      <c r="N11" s="146"/>
      <c r="O11" s="146"/>
      <c r="P11" s="146"/>
    </row>
    <row r="12" spans="1:16" ht="24.75" customHeight="1" x14ac:dyDescent="0.3">
      <c r="B12" s="836" t="s">
        <v>1622</v>
      </c>
      <c r="C12" s="836"/>
      <c r="D12" s="896" t="s">
        <v>1666</v>
      </c>
      <c r="E12" s="896"/>
      <c r="F12" s="896"/>
      <c r="G12" s="896"/>
      <c r="H12" s="896"/>
      <c r="I12" s="896"/>
      <c r="J12" s="896"/>
      <c r="K12"/>
      <c r="L12" s="131"/>
      <c r="M12"/>
      <c r="N12" s="146"/>
      <c r="O12" s="146"/>
      <c r="P12" s="146"/>
    </row>
    <row r="14" spans="1:16" x14ac:dyDescent="0.25">
      <c r="F14" s="147"/>
    </row>
    <row r="15" spans="1:16" ht="31.5" customHeight="1" thickBot="1" x14ac:dyDescent="0.3">
      <c r="B15" s="1302" t="s">
        <v>1668</v>
      </c>
      <c r="C15" s="1302"/>
      <c r="D15" s="1302"/>
      <c r="E15" s="1302"/>
      <c r="F15" s="1302"/>
      <c r="G15" s="1302"/>
      <c r="H15" s="1302"/>
      <c r="I15" s="1302"/>
      <c r="J15" s="1302"/>
    </row>
    <row r="17" spans="2:16" ht="25.5" customHeight="1" x14ac:dyDescent="0.3">
      <c r="B17" s="1266" t="s">
        <v>1670</v>
      </c>
      <c r="C17" s="1266"/>
      <c r="D17" s="1266"/>
      <c r="E17" s="1266"/>
      <c r="F17" s="1266"/>
      <c r="G17" s="1266"/>
      <c r="H17" s="1266"/>
      <c r="I17" s="1266"/>
      <c r="J17" s="1266"/>
      <c r="L17"/>
      <c r="M17"/>
      <c r="N17"/>
      <c r="O17"/>
      <c r="P17"/>
    </row>
    <row r="18" spans="2:16" ht="25.5" customHeight="1" x14ac:dyDescent="0.3">
      <c r="B18" s="245"/>
      <c r="C18" s="1081" t="s">
        <v>1623</v>
      </c>
      <c r="D18" s="1259"/>
      <c r="E18" s="239" t="s">
        <v>1600</v>
      </c>
      <c r="F18" s="1081" t="s">
        <v>1624</v>
      </c>
      <c r="G18" s="1259"/>
      <c r="H18" s="1081" t="s">
        <v>1625</v>
      </c>
      <c r="I18" s="1259"/>
      <c r="J18" s="1259"/>
      <c r="K18" s="148"/>
      <c r="L18"/>
      <c r="M18"/>
      <c r="N18"/>
      <c r="O18"/>
      <c r="P18"/>
    </row>
    <row r="19" spans="2:16" ht="26.25" customHeight="1" x14ac:dyDescent="0.3">
      <c r="B19" s="1066"/>
      <c r="C19" s="1284" t="s">
        <v>1672</v>
      </c>
      <c r="D19" s="1285"/>
      <c r="E19" s="1285"/>
      <c r="F19" s="1285"/>
      <c r="G19" s="1285"/>
      <c r="H19" s="1285"/>
      <c r="I19" s="1285"/>
      <c r="J19" s="1286"/>
      <c r="K19" s="148"/>
      <c r="L19"/>
      <c r="M19"/>
      <c r="N19"/>
      <c r="O19"/>
      <c r="P19"/>
    </row>
    <row r="20" spans="2:16" ht="24" customHeight="1" x14ac:dyDescent="0.3">
      <c r="B20" s="1066"/>
      <c r="C20" s="1287" t="s">
        <v>219</v>
      </c>
      <c r="D20" s="1289"/>
      <c r="E20" s="152" t="s">
        <v>32</v>
      </c>
      <c r="F20" s="956" t="s">
        <v>1165</v>
      </c>
      <c r="G20" s="956"/>
      <c r="H20" s="1287" t="s">
        <v>1165</v>
      </c>
      <c r="I20" s="1288"/>
      <c r="J20" s="1289"/>
      <c r="K20" s="148"/>
      <c r="L20"/>
    </row>
    <row r="21" spans="2:16" ht="184.5" customHeight="1" x14ac:dyDescent="0.3">
      <c r="B21" s="1066"/>
      <c r="C21" s="896" t="s">
        <v>225</v>
      </c>
      <c r="D21" s="896"/>
      <c r="E21" s="7" t="s">
        <v>46</v>
      </c>
      <c r="F21" s="896" t="s">
        <v>226</v>
      </c>
      <c r="G21" s="896"/>
      <c r="H21" s="896" t="s">
        <v>1788</v>
      </c>
      <c r="I21" s="1293"/>
      <c r="J21" s="1293"/>
      <c r="K21" s="148"/>
      <c r="L21"/>
    </row>
    <row r="22" spans="2:16" ht="86.25" customHeight="1" x14ac:dyDescent="0.25">
      <c r="B22" s="1066"/>
      <c r="C22" s="896" t="s">
        <v>1220</v>
      </c>
      <c r="D22" s="896"/>
      <c r="E22" s="7" t="s">
        <v>46</v>
      </c>
      <c r="F22" s="896" t="s">
        <v>99</v>
      </c>
      <c r="G22" s="896"/>
      <c r="H22" s="896" t="s">
        <v>1154</v>
      </c>
      <c r="I22" s="1293"/>
      <c r="J22" s="1293"/>
    </row>
    <row r="23" spans="2:16" ht="27" customHeight="1" x14ac:dyDescent="0.3">
      <c r="B23" s="1294"/>
      <c r="C23" s="1284" t="s">
        <v>1671</v>
      </c>
      <c r="D23" s="1285"/>
      <c r="E23" s="1285"/>
      <c r="F23" s="1285"/>
      <c r="G23" s="1285"/>
      <c r="H23" s="1285"/>
      <c r="I23" s="1285"/>
      <c r="J23" s="1286"/>
      <c r="K23" s="148"/>
      <c r="L23"/>
      <c r="M23"/>
      <c r="N23"/>
      <c r="O23"/>
      <c r="P23"/>
    </row>
    <row r="24" spans="2:16" ht="26.25" customHeight="1" x14ac:dyDescent="0.3">
      <c r="B24" s="1295"/>
      <c r="C24" s="896" t="s">
        <v>436</v>
      </c>
      <c r="D24" s="896"/>
      <c r="E24" s="152" t="s">
        <v>32</v>
      </c>
      <c r="F24" s="956" t="s">
        <v>1165</v>
      </c>
      <c r="G24" s="956"/>
      <c r="H24" s="1287" t="s">
        <v>1165</v>
      </c>
      <c r="I24" s="1288"/>
      <c r="J24" s="1289"/>
      <c r="K24" s="148"/>
      <c r="L24"/>
      <c r="M24"/>
      <c r="N24"/>
      <c r="O24"/>
      <c r="P24"/>
    </row>
    <row r="25" spans="2:16" customFormat="1" ht="27.75" customHeight="1" x14ac:dyDescent="0.3">
      <c r="B25" s="1295"/>
      <c r="C25" s="820" t="s">
        <v>1674</v>
      </c>
      <c r="D25" s="1306"/>
      <c r="E25" s="1306"/>
      <c r="F25" s="1306"/>
      <c r="G25" s="1306"/>
      <c r="H25" s="1306"/>
      <c r="I25" s="1306"/>
      <c r="J25" s="1307"/>
    </row>
    <row r="26" spans="2:16" customFormat="1" ht="21.6" customHeight="1" x14ac:dyDescent="0.3">
      <c r="B26" s="1295"/>
      <c r="C26" s="820" t="s">
        <v>2110</v>
      </c>
      <c r="D26" s="1306"/>
      <c r="E26" s="1306"/>
      <c r="F26" s="1306"/>
      <c r="G26" s="1306"/>
      <c r="H26" s="1306"/>
      <c r="I26" s="1306"/>
      <c r="J26" s="1307"/>
    </row>
    <row r="27" spans="2:16" ht="28.5" customHeight="1" x14ac:dyDescent="0.3">
      <c r="B27" s="1295"/>
      <c r="C27" s="1284" t="s">
        <v>1677</v>
      </c>
      <c r="D27" s="1285"/>
      <c r="E27" s="1285"/>
      <c r="F27" s="1285"/>
      <c r="G27" s="1285"/>
      <c r="H27" s="1285"/>
      <c r="I27" s="1285"/>
      <c r="J27" s="1286"/>
      <c r="K27" s="148"/>
      <c r="L27"/>
      <c r="M27"/>
      <c r="N27"/>
      <c r="O27"/>
      <c r="P27"/>
    </row>
    <row r="28" spans="2:16" ht="31.5" customHeight="1" x14ac:dyDescent="0.3">
      <c r="B28" s="1295"/>
      <c r="C28" s="896" t="s">
        <v>478</v>
      </c>
      <c r="D28" s="896"/>
      <c r="E28" s="152" t="s">
        <v>32</v>
      </c>
      <c r="F28" s="956" t="s">
        <v>1165</v>
      </c>
      <c r="G28" s="956"/>
      <c r="H28" s="1287" t="s">
        <v>1165</v>
      </c>
      <c r="I28" s="1288"/>
      <c r="J28" s="1289"/>
      <c r="K28" s="148"/>
      <c r="L28"/>
      <c r="M28"/>
      <c r="N28"/>
      <c r="O28"/>
      <c r="P28"/>
    </row>
    <row r="29" spans="2:16" customFormat="1" ht="26.25" customHeight="1" x14ac:dyDescent="0.3">
      <c r="B29" s="1295"/>
      <c r="C29" s="820" t="s">
        <v>1675</v>
      </c>
      <c r="D29" s="1306"/>
      <c r="E29" s="1306"/>
      <c r="F29" s="1306"/>
      <c r="G29" s="1306"/>
      <c r="H29" s="1306"/>
      <c r="I29" s="1306"/>
      <c r="J29" s="1307"/>
    </row>
    <row r="30" spans="2:16" ht="19.350000000000001" customHeight="1" x14ac:dyDescent="0.3">
      <c r="B30" s="1295"/>
      <c r="C30" s="776" t="s">
        <v>2110</v>
      </c>
      <c r="D30" s="777"/>
      <c r="E30" s="777"/>
      <c r="F30" s="777"/>
      <c r="G30" s="777"/>
      <c r="H30" s="777"/>
      <c r="I30" s="777"/>
      <c r="J30" s="778"/>
      <c r="K30" s="148"/>
      <c r="L30"/>
      <c r="M30"/>
      <c r="N30"/>
      <c r="O30"/>
      <c r="P30"/>
    </row>
    <row r="31" spans="2:16" ht="27" customHeight="1" x14ac:dyDescent="0.3">
      <c r="B31" s="1295"/>
      <c r="C31" s="1284" t="s">
        <v>1678</v>
      </c>
      <c r="D31" s="1285"/>
      <c r="E31" s="1285"/>
      <c r="F31" s="1285"/>
      <c r="G31" s="1285"/>
      <c r="H31" s="1285"/>
      <c r="I31" s="1285"/>
      <c r="J31" s="1286"/>
      <c r="K31" s="148"/>
      <c r="L31"/>
      <c r="M31"/>
      <c r="N31"/>
      <c r="O31"/>
      <c r="P31"/>
    </row>
    <row r="32" spans="2:16" ht="28.5" customHeight="1" x14ac:dyDescent="0.3">
      <c r="B32" s="1295"/>
      <c r="C32" s="896" t="s">
        <v>547</v>
      </c>
      <c r="D32" s="896"/>
      <c r="E32" s="152" t="s">
        <v>32</v>
      </c>
      <c r="F32" s="956" t="s">
        <v>1165</v>
      </c>
      <c r="G32" s="956"/>
      <c r="H32" s="1287" t="s">
        <v>1165</v>
      </c>
      <c r="I32" s="1288"/>
      <c r="J32" s="1289"/>
      <c r="K32" s="148"/>
      <c r="L32"/>
      <c r="M32"/>
      <c r="N32"/>
      <c r="O32"/>
      <c r="P32"/>
    </row>
    <row r="33" spans="2:16" customFormat="1" ht="26.25" customHeight="1" x14ac:dyDescent="0.3">
      <c r="B33" s="1296"/>
      <c r="C33" s="820" t="s">
        <v>1676</v>
      </c>
      <c r="D33" s="1306"/>
      <c r="E33" s="1306"/>
      <c r="F33" s="1306"/>
      <c r="G33" s="1306"/>
      <c r="H33" s="1306"/>
      <c r="I33" s="1306"/>
      <c r="J33" s="1307"/>
    </row>
    <row r="34" spans="2:16" ht="14.4" x14ac:dyDescent="0.3">
      <c r="L34"/>
      <c r="M34"/>
      <c r="N34"/>
      <c r="O34"/>
      <c r="P34"/>
    </row>
    <row r="35" spans="2:16" ht="32.25" customHeight="1" x14ac:dyDescent="0.3">
      <c r="B35" s="1266" t="s">
        <v>1669</v>
      </c>
      <c r="C35" s="1266"/>
      <c r="D35" s="1266"/>
      <c r="E35" s="1266"/>
      <c r="F35" s="1266"/>
      <c r="G35" s="1266"/>
      <c r="H35" s="1266"/>
      <c r="I35" s="1266"/>
      <c r="J35" s="1266"/>
      <c r="L35"/>
      <c r="M35"/>
      <c r="N35"/>
      <c r="O35"/>
      <c r="P35"/>
    </row>
    <row r="36" spans="2:16" ht="24" customHeight="1" x14ac:dyDescent="0.3">
      <c r="B36" s="245"/>
      <c r="C36" s="1081" t="s">
        <v>1623</v>
      </c>
      <c r="D36" s="1259"/>
      <c r="E36" s="239" t="s">
        <v>1600</v>
      </c>
      <c r="F36" s="1081" t="s">
        <v>1624</v>
      </c>
      <c r="G36" s="1259"/>
      <c r="H36" s="1081" t="s">
        <v>1625</v>
      </c>
      <c r="I36" s="1259"/>
      <c r="J36" s="1259"/>
      <c r="K36" s="148"/>
      <c r="L36"/>
      <c r="M36"/>
      <c r="N36"/>
      <c r="O36"/>
      <c r="P36"/>
    </row>
    <row r="37" spans="2:16" ht="24.75" customHeight="1" x14ac:dyDescent="0.3">
      <c r="B37" s="1089" t="s">
        <v>4064</v>
      </c>
      <c r="C37" s="1090"/>
      <c r="D37" s="1090"/>
      <c r="E37" s="1090"/>
      <c r="F37" s="1090"/>
      <c r="G37" s="1090"/>
      <c r="H37" s="1090"/>
      <c r="I37" s="1090"/>
      <c r="J37" s="1091"/>
      <c r="L37"/>
      <c r="M37"/>
      <c r="N37"/>
      <c r="O37"/>
      <c r="P37"/>
    </row>
    <row r="38" spans="2:16" ht="186.6" customHeight="1" x14ac:dyDescent="0.3">
      <c r="B38" s="153"/>
      <c r="C38" s="1287" t="s">
        <v>1236</v>
      </c>
      <c r="D38" s="1289"/>
      <c r="E38" s="163" t="s">
        <v>46</v>
      </c>
      <c r="F38" s="1282" t="s">
        <v>1235</v>
      </c>
      <c r="G38" s="1282"/>
      <c r="H38" s="1291" t="s">
        <v>1250</v>
      </c>
      <c r="I38" s="1288"/>
      <c r="J38" s="1289"/>
      <c r="L38"/>
      <c r="M38"/>
      <c r="N38"/>
      <c r="O38"/>
      <c r="P38"/>
    </row>
    <row r="39" spans="2:16" ht="23.25" customHeight="1" x14ac:dyDescent="0.3">
      <c r="B39" s="1294"/>
      <c r="C39" s="1285" t="s">
        <v>1679</v>
      </c>
      <c r="D39" s="1285"/>
      <c r="E39" s="1285"/>
      <c r="F39" s="1285"/>
      <c r="G39" s="1285"/>
      <c r="H39" s="1285"/>
      <c r="I39" s="1285"/>
      <c r="J39" s="1286"/>
      <c r="L39"/>
      <c r="M39"/>
      <c r="N39"/>
      <c r="O39"/>
      <c r="P39"/>
    </row>
    <row r="40" spans="2:16" ht="175.95" customHeight="1" x14ac:dyDescent="0.3">
      <c r="B40" s="1296"/>
      <c r="C40" s="1273" t="s">
        <v>251</v>
      </c>
      <c r="D40" s="1262"/>
      <c r="E40" s="163" t="s">
        <v>46</v>
      </c>
      <c r="F40" s="1273" t="s">
        <v>1158</v>
      </c>
      <c r="G40" s="1262"/>
      <c r="H40" s="716" t="s">
        <v>4703</v>
      </c>
      <c r="I40" s="717"/>
      <c r="J40" s="718"/>
      <c r="L40"/>
      <c r="M40"/>
      <c r="N40"/>
      <c r="O40"/>
      <c r="P40"/>
    </row>
    <row r="41" spans="2:16" ht="29.25" customHeight="1" x14ac:dyDescent="0.3">
      <c r="B41" s="1294"/>
      <c r="C41" s="1284" t="s">
        <v>1673</v>
      </c>
      <c r="D41" s="1285"/>
      <c r="E41" s="1285"/>
      <c r="F41" s="1285"/>
      <c r="G41" s="1285"/>
      <c r="H41" s="1285"/>
      <c r="I41" s="1285"/>
      <c r="J41" s="1286"/>
      <c r="K41" s="148"/>
      <c r="L41"/>
    </row>
    <row r="42" spans="2:16" ht="14.4" x14ac:dyDescent="0.3">
      <c r="B42" s="1295"/>
      <c r="C42" s="1287" t="s">
        <v>219</v>
      </c>
      <c r="D42" s="1289"/>
      <c r="E42" s="152" t="s">
        <v>32</v>
      </c>
      <c r="F42" s="956" t="s">
        <v>1165</v>
      </c>
      <c r="G42" s="956"/>
      <c r="H42" s="1287" t="s">
        <v>1165</v>
      </c>
      <c r="I42" s="1288"/>
      <c r="J42" s="1289"/>
      <c r="K42" s="148"/>
      <c r="L42"/>
    </row>
    <row r="43" spans="2:16" ht="90.6" customHeight="1" x14ac:dyDescent="0.3">
      <c r="B43" s="1295"/>
      <c r="C43" s="896" t="s">
        <v>225</v>
      </c>
      <c r="D43" s="896"/>
      <c r="E43" s="7" t="s">
        <v>46</v>
      </c>
      <c r="F43" s="896" t="s">
        <v>226</v>
      </c>
      <c r="G43" s="896"/>
      <c r="H43" s="896" t="s">
        <v>1788</v>
      </c>
      <c r="I43" s="1293"/>
      <c r="J43" s="1293"/>
      <c r="K43" s="148"/>
      <c r="L43"/>
    </row>
    <row r="44" spans="2:16" ht="42.6" customHeight="1" x14ac:dyDescent="0.25">
      <c r="B44" s="1296"/>
      <c r="C44" s="896" t="s">
        <v>1220</v>
      </c>
      <c r="D44" s="896"/>
      <c r="E44" s="7" t="s">
        <v>46</v>
      </c>
      <c r="F44" s="896" t="s">
        <v>99</v>
      </c>
      <c r="G44" s="896"/>
      <c r="H44" s="896" t="s">
        <v>1154</v>
      </c>
      <c r="I44" s="1293"/>
      <c r="J44" s="1293"/>
    </row>
    <row r="45" spans="2:16" ht="26.25" customHeight="1" x14ac:dyDescent="0.3">
      <c r="B45" s="1303" t="s">
        <v>3155</v>
      </c>
      <c r="C45" s="1304"/>
      <c r="D45" s="1304"/>
      <c r="E45" s="1304"/>
      <c r="F45" s="1304"/>
      <c r="G45" s="1304"/>
      <c r="H45" s="1304"/>
      <c r="I45" s="1304"/>
      <c r="J45" s="1305"/>
      <c r="L45"/>
      <c r="M45"/>
      <c r="N45"/>
      <c r="O45"/>
      <c r="P45"/>
    </row>
    <row r="46" spans="2:16" ht="209.1" customHeight="1" x14ac:dyDescent="0.3">
      <c r="B46" s="368"/>
      <c r="C46" s="1297" t="s">
        <v>1241</v>
      </c>
      <c r="D46" s="1297"/>
      <c r="E46" s="6" t="s">
        <v>46</v>
      </c>
      <c r="F46" s="1282" t="s">
        <v>1223</v>
      </c>
      <c r="G46" s="1282"/>
      <c r="H46" s="1282" t="s">
        <v>1251</v>
      </c>
      <c r="I46" s="1282"/>
      <c r="J46" s="1282"/>
      <c r="L46"/>
      <c r="M46"/>
      <c r="N46"/>
      <c r="O46"/>
      <c r="P46"/>
    </row>
    <row r="47" spans="2:16" ht="23.25" customHeight="1" x14ac:dyDescent="0.3">
      <c r="B47" s="1294"/>
      <c r="C47" s="1285" t="s">
        <v>1679</v>
      </c>
      <c r="D47" s="1285"/>
      <c r="E47" s="1285"/>
      <c r="F47" s="1285"/>
      <c r="G47" s="1285"/>
      <c r="H47" s="1285"/>
      <c r="I47" s="1285"/>
      <c r="J47" s="1286"/>
      <c r="L47"/>
      <c r="M47"/>
      <c r="N47"/>
      <c r="O47"/>
      <c r="P47"/>
    </row>
    <row r="48" spans="2:16" ht="162.75" customHeight="1" x14ac:dyDescent="0.3">
      <c r="B48" s="1296"/>
      <c r="C48" s="1273" t="s">
        <v>251</v>
      </c>
      <c r="D48" s="1262"/>
      <c r="E48" s="163" t="s">
        <v>46</v>
      </c>
      <c r="F48" s="1273" t="s">
        <v>1158</v>
      </c>
      <c r="G48" s="1262"/>
      <c r="H48" s="716" t="s">
        <v>4703</v>
      </c>
      <c r="I48" s="717"/>
      <c r="J48" s="718"/>
      <c r="L48"/>
      <c r="M48"/>
      <c r="N48"/>
      <c r="O48"/>
      <c r="P48"/>
    </row>
    <row r="49" spans="2:12" ht="24.6" customHeight="1" x14ac:dyDescent="0.3">
      <c r="B49" s="1294"/>
      <c r="C49" s="1284" t="s">
        <v>1673</v>
      </c>
      <c r="D49" s="1285"/>
      <c r="E49" s="1285"/>
      <c r="F49" s="1285"/>
      <c r="G49" s="1285"/>
      <c r="H49" s="1285"/>
      <c r="I49" s="1285"/>
      <c r="J49" s="1286"/>
      <c r="K49" s="148"/>
      <c r="L49"/>
    </row>
    <row r="50" spans="2:12" ht="14.4" x14ac:dyDescent="0.3">
      <c r="B50" s="1295"/>
      <c r="C50" s="1287" t="s">
        <v>219</v>
      </c>
      <c r="D50" s="1289"/>
      <c r="E50" s="152" t="s">
        <v>32</v>
      </c>
      <c r="F50" s="956" t="s">
        <v>1165</v>
      </c>
      <c r="G50" s="956"/>
      <c r="H50" s="1287" t="s">
        <v>1165</v>
      </c>
      <c r="I50" s="1288"/>
      <c r="J50" s="1289"/>
      <c r="K50" s="148"/>
      <c r="L50"/>
    </row>
    <row r="51" spans="2:12" ht="94.35" customHeight="1" x14ac:dyDescent="0.3">
      <c r="B51" s="1295"/>
      <c r="C51" s="896" t="s">
        <v>225</v>
      </c>
      <c r="D51" s="896"/>
      <c r="E51" s="7" t="s">
        <v>46</v>
      </c>
      <c r="F51" s="896" t="s">
        <v>226</v>
      </c>
      <c r="G51" s="896"/>
      <c r="H51" s="896" t="s">
        <v>1788</v>
      </c>
      <c r="I51" s="1293"/>
      <c r="J51" s="1293"/>
      <c r="K51" s="148"/>
      <c r="L51"/>
    </row>
    <row r="52" spans="2:12" ht="42.6" customHeight="1" x14ac:dyDescent="0.25">
      <c r="B52" s="1296"/>
      <c r="C52" s="896" t="s">
        <v>1220</v>
      </c>
      <c r="D52" s="896"/>
      <c r="E52" s="7" t="s">
        <v>46</v>
      </c>
      <c r="F52" s="896" t="s">
        <v>99</v>
      </c>
      <c r="G52" s="896"/>
      <c r="H52" s="896" t="s">
        <v>1154</v>
      </c>
      <c r="I52" s="1293"/>
      <c r="J52" s="1293"/>
    </row>
    <row r="55" spans="2:12" ht="14.4" thickBot="1" x14ac:dyDescent="0.3">
      <c r="B55" s="1279" t="s">
        <v>1179</v>
      </c>
      <c r="C55" s="1279"/>
      <c r="D55" s="1279"/>
      <c r="E55" s="1279"/>
      <c r="F55" s="1279"/>
      <c r="G55" s="1279"/>
      <c r="H55" s="1279"/>
      <c r="I55" s="1279"/>
      <c r="J55" s="1279"/>
    </row>
    <row r="56" spans="2:12" x14ac:dyDescent="0.25">
      <c r="B56" s="184"/>
    </row>
    <row r="57" spans="2:12" ht="23.25" customHeight="1" x14ac:dyDescent="0.25">
      <c r="B57" s="1082" t="s">
        <v>1632</v>
      </c>
      <c r="C57" s="1280"/>
      <c r="D57" s="1280"/>
      <c r="E57" s="1281"/>
      <c r="F57" s="1082" t="s">
        <v>1633</v>
      </c>
      <c r="G57" s="1280"/>
      <c r="H57" s="1280"/>
      <c r="I57" s="1280"/>
      <c r="J57" s="1281"/>
    </row>
    <row r="58" spans="2:12" ht="147.75" customHeight="1" x14ac:dyDescent="0.25">
      <c r="B58" s="716" t="s">
        <v>3844</v>
      </c>
      <c r="C58" s="717"/>
      <c r="D58" s="717"/>
      <c r="E58" s="718"/>
      <c r="F58" s="716" t="s">
        <v>3845</v>
      </c>
      <c r="G58" s="717"/>
      <c r="H58" s="717"/>
      <c r="I58" s="717"/>
      <c r="J58" s="718"/>
    </row>
  </sheetData>
  <sheetProtection algorithmName="SHA-512" hashValue="32xRSpUSOMBd5J/3Jlt7kHtMmjWNx7/lfq+4Iw/707q8jNNTjoatZXqGTqy8LnSe7NTDDkcTW/8wmV+a8sU8DQ==" saltValue="JkGMMBUJfM12DDwcZa3jFA==" spinCount="100000" sheet="1" objects="1" scenarios="1" formatColumns="0" formatRows="0"/>
  <mergeCells count="98">
    <mergeCell ref="B55:J55"/>
    <mergeCell ref="B57:E57"/>
    <mergeCell ref="F57:J57"/>
    <mergeCell ref="B58:E58"/>
    <mergeCell ref="F58:J58"/>
    <mergeCell ref="H46:J46"/>
    <mergeCell ref="F46:G46"/>
    <mergeCell ref="C46:D46"/>
    <mergeCell ref="B11:C11"/>
    <mergeCell ref="D11:J11"/>
    <mergeCell ref="B19:B22"/>
    <mergeCell ref="C19:J19"/>
    <mergeCell ref="C20:D20"/>
    <mergeCell ref="F20:G20"/>
    <mergeCell ref="H20:J20"/>
    <mergeCell ref="C21:D21"/>
    <mergeCell ref="F21:G21"/>
    <mergeCell ref="H21:J21"/>
    <mergeCell ref="C22:D22"/>
    <mergeCell ref="F22:G22"/>
    <mergeCell ref="H22:J22"/>
    <mergeCell ref="B12:C12"/>
    <mergeCell ref="D12:J12"/>
    <mergeCell ref="B15:J15"/>
    <mergeCell ref="B7:C7"/>
    <mergeCell ref="D7:J7"/>
    <mergeCell ref="B8:C8"/>
    <mergeCell ref="D8:J8"/>
    <mergeCell ref="B9:C9"/>
    <mergeCell ref="D9:J9"/>
    <mergeCell ref="B1:H1"/>
    <mergeCell ref="B2:H2"/>
    <mergeCell ref="B4:J4"/>
    <mergeCell ref="B6:C6"/>
    <mergeCell ref="D6:J6"/>
    <mergeCell ref="H28:J28"/>
    <mergeCell ref="C27:J27"/>
    <mergeCell ref="C24:D24"/>
    <mergeCell ref="F24:G24"/>
    <mergeCell ref="H24:J24"/>
    <mergeCell ref="C25:J25"/>
    <mergeCell ref="B17:J17"/>
    <mergeCell ref="C18:D18"/>
    <mergeCell ref="F18:G18"/>
    <mergeCell ref="H18:J18"/>
    <mergeCell ref="F32:G32"/>
    <mergeCell ref="H32:J32"/>
    <mergeCell ref="C32:D32"/>
    <mergeCell ref="B23:B33"/>
    <mergeCell ref="C26:J26"/>
    <mergeCell ref="C33:J33"/>
    <mergeCell ref="C29:J29"/>
    <mergeCell ref="C31:J31"/>
    <mergeCell ref="C30:J30"/>
    <mergeCell ref="C28:D28"/>
    <mergeCell ref="C23:J23"/>
    <mergeCell ref="F28:G28"/>
    <mergeCell ref="C44:D44"/>
    <mergeCell ref="B35:J35"/>
    <mergeCell ref="B37:J37"/>
    <mergeCell ref="C38:D38"/>
    <mergeCell ref="F38:G38"/>
    <mergeCell ref="H38:J38"/>
    <mergeCell ref="C36:D36"/>
    <mergeCell ref="F36:G36"/>
    <mergeCell ref="H36:J36"/>
    <mergeCell ref="B45:J45"/>
    <mergeCell ref="C39:J39"/>
    <mergeCell ref="B39:B40"/>
    <mergeCell ref="C43:D43"/>
    <mergeCell ref="F43:G43"/>
    <mergeCell ref="H43:J43"/>
    <mergeCell ref="C42:D42"/>
    <mergeCell ref="F42:G42"/>
    <mergeCell ref="H42:J42"/>
    <mergeCell ref="C41:J41"/>
    <mergeCell ref="B41:B44"/>
    <mergeCell ref="C40:D40"/>
    <mergeCell ref="F40:G40"/>
    <mergeCell ref="H40:J40"/>
    <mergeCell ref="H44:J44"/>
    <mergeCell ref="F44:G44"/>
    <mergeCell ref="B47:B48"/>
    <mergeCell ref="C47:J47"/>
    <mergeCell ref="C48:D48"/>
    <mergeCell ref="F48:G48"/>
    <mergeCell ref="H48:J48"/>
    <mergeCell ref="B49:B52"/>
    <mergeCell ref="C49:J49"/>
    <mergeCell ref="C50:D50"/>
    <mergeCell ref="F50:G50"/>
    <mergeCell ref="H50:J50"/>
    <mergeCell ref="C51:D51"/>
    <mergeCell ref="F51:G51"/>
    <mergeCell ref="H51:J51"/>
    <mergeCell ref="C52:D52"/>
    <mergeCell ref="F52:G52"/>
    <mergeCell ref="H52:J52"/>
  </mergeCells>
  <hyperlinks>
    <hyperlink ref="B2" location="Inhaltsverzeichnis!A1" display="zurück zum Inhaltsverzeichnis" xr:uid="{00000000-0004-0000-0D00-000000000000}"/>
    <hyperlink ref="B2:H2" location="Inhaltsverzeichnis!A1" display="Inhaltsverzeichnis (Table of contents)" xr:uid="{2C5FAF9F-AD25-489D-8064-118F000ED5C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23"/>
  <sheetViews>
    <sheetView showGridLines="0" showRuler="0" zoomScaleNormal="100" zoomScaleSheetLayoutView="100" workbookViewId="0">
      <pane ySplit="2" topLeftCell="A3" activePane="bottomLeft" state="frozen"/>
      <selection pane="bottomLeft" activeCell="C19" sqref="C19:D19"/>
    </sheetView>
  </sheetViews>
  <sheetFormatPr baseColWidth="10" defaultColWidth="9" defaultRowHeight="13.8" x14ac:dyDescent="0.25"/>
  <cols>
    <col min="1" max="2" width="2.88671875" style="136" customWidth="1"/>
    <col min="3" max="3" width="18.66406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0.75" customHeight="1" x14ac:dyDescent="0.3">
      <c r="B1" s="723" t="s">
        <v>1875</v>
      </c>
      <c r="C1" s="723"/>
      <c r="D1" s="723"/>
      <c r="E1" s="723"/>
      <c r="F1" s="723"/>
      <c r="G1" s="723"/>
      <c r="H1" s="723"/>
      <c r="I1" s="293"/>
      <c r="J1" s="293"/>
      <c r="K1" s="294"/>
      <c r="L1"/>
    </row>
    <row r="2" spans="1:16" s="290" customFormat="1" ht="20.25" customHeight="1" x14ac:dyDescent="0.3">
      <c r="A2" s="287"/>
      <c r="B2" s="785" t="s">
        <v>1328</v>
      </c>
      <c r="C2" s="785"/>
      <c r="D2" s="785"/>
      <c r="E2" s="785"/>
      <c r="F2" s="785"/>
      <c r="G2" s="785"/>
      <c r="H2" s="785"/>
      <c r="I2" s="288"/>
      <c r="J2" s="288"/>
      <c r="K2" s="143"/>
      <c r="L2" s="143"/>
      <c r="M2" s="143"/>
      <c r="N2" s="289"/>
      <c r="O2" s="289"/>
      <c r="P2" s="289"/>
    </row>
    <row r="3" spans="1:16" ht="11.25" customHeight="1" x14ac:dyDescent="0.25">
      <c r="A3" s="145"/>
      <c r="B3" s="145"/>
    </row>
    <row r="4" spans="1:16" ht="30" customHeight="1" thickBot="1" x14ac:dyDescent="0.3">
      <c r="B4" s="1290" t="s">
        <v>1681</v>
      </c>
      <c r="C4" s="1290"/>
      <c r="D4" s="1290"/>
      <c r="E4" s="1290"/>
      <c r="F4" s="1290"/>
      <c r="G4" s="1290"/>
      <c r="H4" s="1290"/>
      <c r="I4" s="1290"/>
      <c r="J4" s="1290"/>
    </row>
    <row r="5" spans="1:16" ht="15.6" x14ac:dyDescent="0.25">
      <c r="C5" s="150"/>
      <c r="D5" s="150"/>
      <c r="E5" s="150"/>
      <c r="F5" s="151"/>
      <c r="G5" s="151"/>
      <c r="L5" s="179"/>
    </row>
    <row r="6" spans="1:16" ht="22.5" customHeight="1" x14ac:dyDescent="0.25">
      <c r="B6" s="836" t="s">
        <v>1618</v>
      </c>
      <c r="C6" s="837"/>
      <c r="D6" s="926" t="s">
        <v>1683</v>
      </c>
      <c r="E6" s="1283"/>
      <c r="F6" s="1283"/>
      <c r="G6" s="1283"/>
      <c r="H6" s="1283"/>
      <c r="I6" s="1283"/>
      <c r="J6" s="1283"/>
      <c r="L6" s="179"/>
    </row>
    <row r="7" spans="1:16" ht="26.25" customHeight="1" x14ac:dyDescent="0.25">
      <c r="B7" s="836" t="s">
        <v>1619</v>
      </c>
      <c r="C7" s="837"/>
      <c r="D7" s="926" t="s">
        <v>1684</v>
      </c>
      <c r="E7" s="1283"/>
      <c r="F7" s="1283"/>
      <c r="G7" s="1283"/>
      <c r="H7" s="1283"/>
      <c r="I7" s="1283"/>
      <c r="J7" s="1283"/>
    </row>
    <row r="8" spans="1:16" ht="23.25" customHeight="1" x14ac:dyDescent="0.25">
      <c r="B8" s="836" t="s">
        <v>1620</v>
      </c>
      <c r="C8" s="837"/>
      <c r="D8" s="1301" t="s">
        <v>1153</v>
      </c>
      <c r="E8" s="1283"/>
      <c r="F8" s="1283"/>
      <c r="G8" s="1283"/>
      <c r="H8" s="1283"/>
      <c r="I8" s="1283"/>
      <c r="J8" s="1283"/>
    </row>
    <row r="9" spans="1:16" ht="25.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2.5" customHeight="1" x14ac:dyDescent="0.3">
      <c r="B11" s="836" t="s">
        <v>1621</v>
      </c>
      <c r="C11" s="836"/>
      <c r="D11" s="1282" t="s">
        <v>1685</v>
      </c>
      <c r="E11" s="1282"/>
      <c r="F11" s="1282"/>
      <c r="G11" s="1282"/>
      <c r="H11" s="1282"/>
      <c r="I11" s="1282"/>
      <c r="J11" s="1282"/>
      <c r="K11"/>
      <c r="L11"/>
      <c r="M11"/>
      <c r="N11" s="146"/>
      <c r="O11" s="146"/>
      <c r="P11" s="146"/>
    </row>
    <row r="12" spans="1:16" ht="28.5" customHeight="1" x14ac:dyDescent="0.3">
      <c r="B12" s="836" t="s">
        <v>1622</v>
      </c>
      <c r="C12" s="836"/>
      <c r="D12" s="896" t="s">
        <v>1686</v>
      </c>
      <c r="E12" s="896"/>
      <c r="F12" s="896"/>
      <c r="G12" s="896"/>
      <c r="H12" s="896"/>
      <c r="I12" s="896"/>
      <c r="J12" s="896"/>
      <c r="K12"/>
      <c r="L12"/>
      <c r="M12"/>
      <c r="N12" s="146"/>
      <c r="O12" s="146"/>
      <c r="P12" s="146"/>
    </row>
    <row r="14" spans="1:16" x14ac:dyDescent="0.25">
      <c r="F14" s="147"/>
    </row>
    <row r="15" spans="1:16" ht="30.75" customHeight="1" thickBot="1" x14ac:dyDescent="0.3">
      <c r="B15" s="1290" t="s">
        <v>1680</v>
      </c>
      <c r="C15" s="1290"/>
      <c r="D15" s="1290"/>
      <c r="E15" s="1290"/>
      <c r="F15" s="1290"/>
      <c r="G15" s="1290"/>
      <c r="H15" s="1290"/>
      <c r="I15" s="1290"/>
      <c r="J15" s="1290"/>
    </row>
    <row r="17" spans="2:17" ht="24.75" customHeight="1" x14ac:dyDescent="0.25">
      <c r="B17" s="1266" t="s">
        <v>1682</v>
      </c>
      <c r="C17" s="1266"/>
      <c r="D17" s="1266"/>
      <c r="E17" s="1266"/>
      <c r="F17" s="1266"/>
      <c r="G17" s="1266"/>
      <c r="H17" s="1266"/>
      <c r="I17" s="1266"/>
      <c r="J17" s="1266"/>
    </row>
    <row r="18" spans="2:17" ht="24.75" customHeight="1" x14ac:dyDescent="0.3">
      <c r="B18" s="245"/>
      <c r="C18" s="1081" t="s">
        <v>1623</v>
      </c>
      <c r="D18" s="1259"/>
      <c r="E18" s="239" t="s">
        <v>1600</v>
      </c>
      <c r="F18" s="1081" t="s">
        <v>1624</v>
      </c>
      <c r="G18" s="1259"/>
      <c r="H18" s="1081" t="s">
        <v>1625</v>
      </c>
      <c r="I18" s="1259"/>
      <c r="J18" s="1259"/>
      <c r="K18" s="148"/>
      <c r="L18"/>
      <c r="Q18" s="174"/>
    </row>
    <row r="19" spans="2:17" ht="45.6" customHeight="1" x14ac:dyDescent="0.3">
      <c r="B19" s="153"/>
      <c r="C19" s="896" t="s">
        <v>3938</v>
      </c>
      <c r="D19" s="896"/>
      <c r="E19" s="6" t="s">
        <v>46</v>
      </c>
      <c r="F19" s="956" t="s">
        <v>99</v>
      </c>
      <c r="G19" s="956"/>
      <c r="H19" s="1282" t="s">
        <v>1154</v>
      </c>
      <c r="I19" s="1297"/>
      <c r="J19" s="1297"/>
      <c r="K19" s="148"/>
      <c r="L19"/>
    </row>
    <row r="21" spans="2:17" ht="27" customHeight="1" x14ac:dyDescent="0.25">
      <c r="B21" s="1266" t="s">
        <v>1718</v>
      </c>
      <c r="C21" s="1266"/>
      <c r="D21" s="1266"/>
      <c r="E21" s="1266"/>
      <c r="F21" s="1266"/>
      <c r="G21" s="1266"/>
      <c r="H21" s="1266"/>
      <c r="I21" s="1266"/>
      <c r="J21" s="1266"/>
    </row>
    <row r="22" spans="2:17" ht="25.5" customHeight="1" x14ac:dyDescent="0.3">
      <c r="B22" s="245"/>
      <c r="C22" s="1081" t="s">
        <v>1623</v>
      </c>
      <c r="D22" s="1259"/>
      <c r="E22" s="239" t="s">
        <v>1600</v>
      </c>
      <c r="F22" s="1081" t="s">
        <v>1624</v>
      </c>
      <c r="G22" s="1259"/>
      <c r="H22" s="1081" t="s">
        <v>1625</v>
      </c>
      <c r="I22" s="1259"/>
      <c r="J22" s="1259"/>
      <c r="K22" s="148"/>
      <c r="L22"/>
    </row>
    <row r="23" spans="2:17" ht="26.25" customHeight="1" x14ac:dyDescent="0.25">
      <c r="B23" s="1089" t="s">
        <v>4713</v>
      </c>
      <c r="C23" s="1090"/>
      <c r="D23" s="1090"/>
      <c r="E23" s="1090"/>
      <c r="F23" s="1090"/>
      <c r="G23" s="1090"/>
      <c r="H23" s="1090"/>
      <c r="I23" s="1090"/>
      <c r="J23" s="1091"/>
      <c r="K23" s="160"/>
    </row>
  </sheetData>
  <sheetProtection algorithmName="SHA-512" hashValue="+3PGfAIWpKCqrG4LNnJWqi0QprX9ESO98/fb2kSU/6cRsWSCkdMUEra5hVN400ExFJZ+fjN7IpYV0y5SdelhuA==" saltValue="LgGMGnA72iw3Xyp/Yxk3tw==" spinCount="100000" sheet="1" objects="1" scenarios="1" formatColumns="0" formatRows="0"/>
  <mergeCells count="28">
    <mergeCell ref="B23:J23"/>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C19:D19"/>
    <mergeCell ref="F19:G19"/>
    <mergeCell ref="H19:J19"/>
    <mergeCell ref="B21:J21"/>
    <mergeCell ref="C22:D22"/>
    <mergeCell ref="F22:G22"/>
    <mergeCell ref="H22:J22"/>
  </mergeCells>
  <hyperlinks>
    <hyperlink ref="B2" location="Inhaltsverzeichnis!A1" display="zurück zum Inhaltsverzeichnis" xr:uid="{00000000-0004-0000-0E00-000000000000}"/>
    <hyperlink ref="B2:H2" location="Inhaltsverzeichnis!A1" display="Inhaltsverzeichnis (Table of contents)" xr:uid="{4356DC6C-D7D3-457D-87DC-E724BBB6D52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S23"/>
  <sheetViews>
    <sheetView showGridLines="0" showRuler="0" zoomScaleNormal="100" zoomScaleSheetLayoutView="100" workbookViewId="0">
      <pane ySplit="2" topLeftCell="A3" activePane="bottomLeft" state="frozen"/>
      <selection pane="bottomLeft" activeCell="B23" sqref="B23:J23"/>
    </sheetView>
  </sheetViews>
  <sheetFormatPr baseColWidth="10" defaultColWidth="9" defaultRowHeight="13.8" x14ac:dyDescent="0.25"/>
  <cols>
    <col min="1" max="2" width="2.88671875" style="136" customWidth="1"/>
    <col min="3" max="3" width="18.332031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2.1" customHeight="1" x14ac:dyDescent="0.3">
      <c r="B1" s="723" t="s">
        <v>1876</v>
      </c>
      <c r="C1" s="723"/>
      <c r="D1" s="723"/>
      <c r="E1" s="723"/>
      <c r="F1" s="723"/>
      <c r="G1" s="723"/>
      <c r="H1" s="723"/>
      <c r="I1" s="139"/>
      <c r="J1" s="139"/>
      <c r="K1" s="140"/>
      <c r="L1"/>
    </row>
    <row r="2" spans="1:16" s="304" customFormat="1" ht="20.25" customHeight="1" x14ac:dyDescent="0.3">
      <c r="A2" s="308"/>
      <c r="B2" s="785" t="s">
        <v>1328</v>
      </c>
      <c r="C2" s="785"/>
      <c r="D2" s="785"/>
      <c r="E2" s="785"/>
      <c r="F2" s="785"/>
      <c r="G2" s="785"/>
      <c r="H2" s="785"/>
      <c r="I2" s="142"/>
      <c r="J2" s="142"/>
      <c r="K2" s="181"/>
      <c r="L2" s="181"/>
      <c r="M2" s="181"/>
      <c r="N2" s="144"/>
      <c r="O2" s="144"/>
      <c r="P2" s="144"/>
    </row>
    <row r="3" spans="1:16" ht="11.25" customHeight="1" x14ac:dyDescent="0.25">
      <c r="A3" s="145"/>
      <c r="B3" s="145"/>
    </row>
    <row r="4" spans="1:16" ht="28.5" customHeight="1" thickBot="1" x14ac:dyDescent="0.3">
      <c r="B4" s="1290" t="s">
        <v>1692</v>
      </c>
      <c r="C4" s="1290"/>
      <c r="D4" s="1290"/>
      <c r="E4" s="1290"/>
      <c r="F4" s="1290"/>
      <c r="G4" s="1290"/>
      <c r="H4" s="1290"/>
      <c r="I4" s="1290"/>
      <c r="J4" s="1290"/>
    </row>
    <row r="5" spans="1:16" ht="15.6" x14ac:dyDescent="0.25">
      <c r="C5" s="150"/>
      <c r="D5" s="150"/>
      <c r="E5" s="150"/>
      <c r="F5" s="151"/>
      <c r="G5" s="151"/>
    </row>
    <row r="6" spans="1:16" ht="23.25" customHeight="1" x14ac:dyDescent="0.25">
      <c r="B6" s="836" t="s">
        <v>1618</v>
      </c>
      <c r="C6" s="837"/>
      <c r="D6" s="926" t="s">
        <v>1687</v>
      </c>
      <c r="E6" s="1283"/>
      <c r="F6" s="1283"/>
      <c r="G6" s="1283"/>
      <c r="H6" s="1283"/>
      <c r="I6" s="1283"/>
      <c r="J6" s="1283"/>
    </row>
    <row r="7" spans="1:16" ht="24.75" customHeight="1" x14ac:dyDescent="0.25">
      <c r="B7" s="836" t="s">
        <v>1619</v>
      </c>
      <c r="C7" s="837"/>
      <c r="D7" s="926" t="s">
        <v>1688</v>
      </c>
      <c r="E7" s="1283"/>
      <c r="F7" s="1283"/>
      <c r="G7" s="1283"/>
      <c r="H7" s="1283"/>
      <c r="I7" s="1283"/>
      <c r="J7" s="1283"/>
    </row>
    <row r="8" spans="1:16" ht="27" customHeight="1" x14ac:dyDescent="0.25">
      <c r="B8" s="836" t="s">
        <v>1620</v>
      </c>
      <c r="C8" s="837"/>
      <c r="D8" s="1309" t="s">
        <v>1631</v>
      </c>
      <c r="E8" s="1283"/>
      <c r="F8" s="1283"/>
      <c r="G8" s="1283"/>
      <c r="H8" s="1283"/>
      <c r="I8" s="1283"/>
      <c r="J8" s="1283"/>
    </row>
    <row r="9" spans="1:16" ht="26.25" customHeight="1" x14ac:dyDescent="0.25">
      <c r="B9" s="836" t="s">
        <v>2376</v>
      </c>
      <c r="C9" s="837"/>
      <c r="D9" s="1309" t="s">
        <v>1689</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 customHeight="1" x14ac:dyDescent="0.3">
      <c r="B11" s="836" t="s">
        <v>1621</v>
      </c>
      <c r="C11" s="836"/>
      <c r="D11" s="1282" t="s">
        <v>1690</v>
      </c>
      <c r="E11" s="1282"/>
      <c r="F11" s="1282"/>
      <c r="G11" s="1282"/>
      <c r="H11" s="1282"/>
      <c r="I11" s="1282"/>
      <c r="J11" s="1282"/>
      <c r="K11"/>
      <c r="L11"/>
      <c r="M11"/>
      <c r="N11" s="146"/>
      <c r="O11" s="146"/>
      <c r="P11" s="146"/>
    </row>
    <row r="12" spans="1:16" ht="24" customHeight="1" x14ac:dyDescent="0.3">
      <c r="B12" s="836" t="s">
        <v>1622</v>
      </c>
      <c r="C12" s="836"/>
      <c r="D12" s="896" t="s">
        <v>1691</v>
      </c>
      <c r="E12" s="896"/>
      <c r="F12" s="896"/>
      <c r="G12" s="896"/>
      <c r="H12" s="896"/>
      <c r="I12" s="896"/>
      <c r="J12" s="896"/>
      <c r="K12"/>
      <c r="L12"/>
      <c r="M12"/>
      <c r="N12" s="146"/>
      <c r="O12" s="146"/>
      <c r="P12" s="146"/>
    </row>
    <row r="14" spans="1:16" x14ac:dyDescent="0.25">
      <c r="F14" s="147"/>
    </row>
    <row r="15" spans="1:16" ht="30" customHeight="1" thickBot="1" x14ac:dyDescent="0.3">
      <c r="B15" s="1290" t="s">
        <v>1693</v>
      </c>
      <c r="C15" s="1290"/>
      <c r="D15" s="1290"/>
      <c r="E15" s="1290"/>
      <c r="F15" s="1290"/>
      <c r="G15" s="1290"/>
      <c r="H15" s="1290"/>
      <c r="I15" s="1290"/>
      <c r="J15" s="1290"/>
    </row>
    <row r="17" spans="2:19" ht="31.5" customHeight="1" x14ac:dyDescent="0.25">
      <c r="B17" s="1266" t="s">
        <v>1694</v>
      </c>
      <c r="C17" s="1266"/>
      <c r="D17" s="1266"/>
      <c r="E17" s="1266"/>
      <c r="F17" s="1266"/>
      <c r="G17" s="1266"/>
      <c r="H17" s="1266"/>
      <c r="I17" s="1266"/>
      <c r="J17" s="1266"/>
      <c r="S17" s="174"/>
    </row>
    <row r="18" spans="2:19" ht="24.75" customHeight="1" x14ac:dyDescent="0.3">
      <c r="B18" s="245"/>
      <c r="C18" s="1081" t="s">
        <v>1623</v>
      </c>
      <c r="D18" s="1259"/>
      <c r="E18" s="239" t="s">
        <v>1600</v>
      </c>
      <c r="F18" s="1081" t="s">
        <v>1624</v>
      </c>
      <c r="G18" s="1259"/>
      <c r="H18" s="1081" t="s">
        <v>1625</v>
      </c>
      <c r="I18" s="1259"/>
      <c r="J18" s="1259"/>
      <c r="K18" s="148"/>
      <c r="L18"/>
    </row>
    <row r="19" spans="2:19" ht="45" customHeight="1" x14ac:dyDescent="0.3">
      <c r="B19" s="175"/>
      <c r="C19" s="896" t="s">
        <v>650</v>
      </c>
      <c r="D19" s="896"/>
      <c r="E19" s="6" t="s">
        <v>46</v>
      </c>
      <c r="F19" s="896" t="s">
        <v>2120</v>
      </c>
      <c r="G19" s="896"/>
      <c r="H19" s="1310" t="s">
        <v>2121</v>
      </c>
      <c r="I19" s="1310"/>
      <c r="J19" s="1310"/>
      <c r="K19" s="148"/>
      <c r="L19"/>
    </row>
    <row r="21" spans="2:19" ht="26.25" customHeight="1" x14ac:dyDescent="0.25">
      <c r="B21" s="1266" t="s">
        <v>1717</v>
      </c>
      <c r="C21" s="1266"/>
      <c r="D21" s="1266"/>
      <c r="E21" s="1266"/>
      <c r="F21" s="1266"/>
      <c r="G21" s="1266"/>
      <c r="H21" s="1266"/>
      <c r="I21" s="1266"/>
      <c r="J21" s="1266"/>
    </row>
    <row r="22" spans="2:19" ht="24.75" customHeight="1" x14ac:dyDescent="0.3">
      <c r="B22" s="245"/>
      <c r="C22" s="1081" t="s">
        <v>1623</v>
      </c>
      <c r="D22" s="1259"/>
      <c r="E22" s="239" t="s">
        <v>1600</v>
      </c>
      <c r="F22" s="1081" t="s">
        <v>1624</v>
      </c>
      <c r="G22" s="1259"/>
      <c r="H22" s="1081" t="s">
        <v>1625</v>
      </c>
      <c r="I22" s="1259"/>
      <c r="J22" s="1259"/>
      <c r="K22" s="148"/>
      <c r="L22"/>
    </row>
    <row r="23" spans="2:19" ht="24.75" customHeight="1" x14ac:dyDescent="0.25">
      <c r="B23" s="1089" t="s">
        <v>4713</v>
      </c>
      <c r="C23" s="1090"/>
      <c r="D23" s="1090"/>
      <c r="E23" s="1090"/>
      <c r="F23" s="1090"/>
      <c r="G23" s="1090"/>
      <c r="H23" s="1090"/>
      <c r="I23" s="1090"/>
      <c r="J23" s="1091"/>
    </row>
  </sheetData>
  <sheetProtection algorithmName="SHA-512" hashValue="VoC7rgxzG3N6YffNZmobYrPjT6c/UHtECtDtKoZ4wz7W1XJ/e8AVT0Pom6SGpfi/7fhQJzVSz7lpN0W6RqWeBg==" saltValue="z03OqMau8SrH/n7OqyWXPw==" spinCount="100000" sheet="1" objects="1" scenarios="1" formatColumns="0" formatRows="0"/>
  <mergeCells count="28">
    <mergeCell ref="B23:J23"/>
    <mergeCell ref="B7:C7"/>
    <mergeCell ref="D7:J7"/>
    <mergeCell ref="B1:H1"/>
    <mergeCell ref="B2:H2"/>
    <mergeCell ref="B4:J4"/>
    <mergeCell ref="B6:C6"/>
    <mergeCell ref="D6:J6"/>
    <mergeCell ref="B12:C12"/>
    <mergeCell ref="D12:J12"/>
    <mergeCell ref="B15:J15"/>
    <mergeCell ref="B17:J17"/>
    <mergeCell ref="C18:D18"/>
    <mergeCell ref="F18:G18"/>
    <mergeCell ref="H18:J18"/>
    <mergeCell ref="B8:C8"/>
    <mergeCell ref="D8:J8"/>
    <mergeCell ref="B9:C9"/>
    <mergeCell ref="D9:J9"/>
    <mergeCell ref="B11:C11"/>
    <mergeCell ref="D11:J11"/>
    <mergeCell ref="F19:G19"/>
    <mergeCell ref="C19:D19"/>
    <mergeCell ref="B21:J21"/>
    <mergeCell ref="C22:D22"/>
    <mergeCell ref="F22:G22"/>
    <mergeCell ref="H22:J22"/>
    <mergeCell ref="H19:J19"/>
  </mergeCells>
  <hyperlinks>
    <hyperlink ref="B2" location="Inhaltsverzeichnis!A1" display="zurück zum Inhaltsverzeichnis" xr:uid="{00000000-0004-0000-0F00-000000000000}"/>
    <hyperlink ref="B2:H2" location="Inhaltsverzeichnis!A1" display="Inhaltsverzeichnis (Table of contents)" xr:uid="{1DF04447-1200-4CC7-B67A-AB03DF39B08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22"/>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3" width="19.554687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4.35" customHeight="1" x14ac:dyDescent="0.3">
      <c r="B1" s="723" t="s">
        <v>1877</v>
      </c>
      <c r="C1" s="723"/>
      <c r="D1" s="723"/>
      <c r="E1" s="723"/>
      <c r="F1" s="723"/>
      <c r="G1" s="723"/>
      <c r="H1" s="723"/>
      <c r="I1" s="139"/>
      <c r="J1" s="139"/>
      <c r="K1" s="140"/>
      <c r="L1"/>
    </row>
    <row r="2" spans="1:16" s="137" customFormat="1" ht="18"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30" customHeight="1" thickBot="1" x14ac:dyDescent="0.3">
      <c r="B4" s="1290" t="s">
        <v>1695</v>
      </c>
      <c r="C4" s="1290"/>
      <c r="D4" s="1290"/>
      <c r="E4" s="1290"/>
      <c r="F4" s="1290"/>
      <c r="G4" s="1290"/>
      <c r="H4" s="1290"/>
      <c r="I4" s="1290"/>
      <c r="J4" s="1290"/>
    </row>
    <row r="5" spans="1:16" ht="15.6" x14ac:dyDescent="0.25">
      <c r="C5" s="150"/>
      <c r="D5" s="150"/>
      <c r="E5" s="150"/>
      <c r="F5" s="151"/>
      <c r="G5" s="151"/>
    </row>
    <row r="6" spans="1:16" ht="28.5" customHeight="1" x14ac:dyDescent="0.25">
      <c r="B6" s="836" t="s">
        <v>1618</v>
      </c>
      <c r="C6" s="837"/>
      <c r="D6" s="926" t="s">
        <v>1697</v>
      </c>
      <c r="E6" s="1283"/>
      <c r="F6" s="1283"/>
      <c r="G6" s="1283"/>
      <c r="H6" s="1283"/>
      <c r="I6" s="1283"/>
      <c r="J6" s="1283"/>
    </row>
    <row r="7" spans="1:16" ht="33.75" customHeight="1" x14ac:dyDescent="0.25">
      <c r="B7" s="836" t="s">
        <v>1619</v>
      </c>
      <c r="C7" s="837"/>
      <c r="D7" s="926" t="s">
        <v>1698</v>
      </c>
      <c r="E7" s="1283"/>
      <c r="F7" s="1283"/>
      <c r="G7" s="1283"/>
      <c r="H7" s="1283"/>
      <c r="I7" s="1283"/>
      <c r="J7" s="1283"/>
    </row>
    <row r="8" spans="1:16" ht="30.75" customHeight="1" x14ac:dyDescent="0.25">
      <c r="B8" s="836" t="s">
        <v>1620</v>
      </c>
      <c r="C8" s="837"/>
      <c r="D8" s="1301" t="s">
        <v>1125</v>
      </c>
      <c r="E8" s="1283"/>
      <c r="F8" s="1283"/>
      <c r="G8" s="1283"/>
      <c r="H8" s="1283"/>
      <c r="I8" s="1283"/>
      <c r="J8" s="1283"/>
    </row>
    <row r="9" spans="1:16" ht="27.7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 customHeight="1" x14ac:dyDescent="0.3">
      <c r="B11" s="836" t="s">
        <v>1621</v>
      </c>
      <c r="C11" s="836"/>
      <c r="D11" s="1282" t="s">
        <v>1699</v>
      </c>
      <c r="E11" s="1282"/>
      <c r="F11" s="1282"/>
      <c r="G11" s="1282"/>
      <c r="H11" s="1282"/>
      <c r="I11" s="1282"/>
      <c r="J11" s="1282"/>
      <c r="K11"/>
      <c r="L11"/>
      <c r="M11"/>
      <c r="N11" s="146"/>
      <c r="O11" s="146"/>
      <c r="P11" s="146"/>
    </row>
    <row r="12" spans="1:16" ht="27" customHeight="1" x14ac:dyDescent="0.3">
      <c r="B12" s="836" t="s">
        <v>1622</v>
      </c>
      <c r="C12" s="836"/>
      <c r="D12" s="896" t="s">
        <v>1639</v>
      </c>
      <c r="E12" s="896"/>
      <c r="F12" s="896"/>
      <c r="G12" s="896"/>
      <c r="H12" s="896"/>
      <c r="I12" s="896"/>
      <c r="J12" s="896"/>
      <c r="K12"/>
      <c r="L12"/>
      <c r="M12"/>
      <c r="N12" s="146"/>
      <c r="O12" s="146"/>
      <c r="P12" s="146"/>
    </row>
    <row r="14" spans="1:16" x14ac:dyDescent="0.25">
      <c r="F14" s="147"/>
    </row>
    <row r="15" spans="1:16" ht="31.5" customHeight="1" thickBot="1" x14ac:dyDescent="0.3">
      <c r="B15" s="1290" t="s">
        <v>1696</v>
      </c>
      <c r="C15" s="1302"/>
      <c r="D15" s="1302"/>
      <c r="E15" s="1302"/>
      <c r="F15" s="1302"/>
      <c r="G15" s="1302"/>
      <c r="H15" s="1302"/>
      <c r="I15" s="1302"/>
      <c r="J15" s="1302"/>
    </row>
    <row r="17" spans="2:10" ht="27" customHeight="1" x14ac:dyDescent="0.25">
      <c r="B17" s="1266" t="s">
        <v>2168</v>
      </c>
      <c r="C17" s="1266"/>
      <c r="D17" s="1266"/>
      <c r="E17" s="1266"/>
      <c r="F17" s="1266"/>
      <c r="G17" s="1266"/>
      <c r="H17" s="1266"/>
      <c r="I17" s="1266"/>
      <c r="J17" s="1266"/>
    </row>
    <row r="18" spans="2:10" ht="29.1" customHeight="1" x14ac:dyDescent="0.25">
      <c r="B18" s="1311" t="s">
        <v>2167</v>
      </c>
      <c r="C18" s="1311"/>
      <c r="D18" s="1311"/>
      <c r="E18" s="1311"/>
      <c r="F18" s="1311"/>
      <c r="G18" s="1311"/>
      <c r="H18" s="1311"/>
      <c r="I18" s="1311"/>
      <c r="J18" s="1311"/>
    </row>
    <row r="20" spans="2:10" ht="26.4" customHeight="1" x14ac:dyDescent="0.25">
      <c r="B20" s="1266" t="s">
        <v>2169</v>
      </c>
      <c r="C20" s="1266"/>
      <c r="D20" s="1266"/>
      <c r="E20" s="1266"/>
      <c r="F20" s="1266"/>
      <c r="G20" s="1266"/>
      <c r="H20" s="1266"/>
      <c r="I20" s="1266"/>
      <c r="J20" s="1266"/>
    </row>
    <row r="21" spans="2:10" ht="20.399999999999999" x14ac:dyDescent="0.25">
      <c r="B21" s="245"/>
      <c r="C21" s="1081" t="s">
        <v>1623</v>
      </c>
      <c r="D21" s="1259"/>
      <c r="E21" s="239" t="s">
        <v>1600</v>
      </c>
      <c r="F21" s="1081" t="s">
        <v>1624</v>
      </c>
      <c r="G21" s="1259"/>
      <c r="H21" s="1081" t="s">
        <v>1625</v>
      </c>
      <c r="I21" s="1259"/>
      <c r="J21" s="1259"/>
    </row>
    <row r="22" spans="2:10" ht="27" customHeight="1" x14ac:dyDescent="0.25">
      <c r="B22" s="1089" t="s">
        <v>4063</v>
      </c>
      <c r="C22" s="1090"/>
      <c r="D22" s="1090"/>
      <c r="E22" s="1090"/>
      <c r="F22" s="1090"/>
      <c r="G22" s="1090"/>
      <c r="H22" s="1090"/>
      <c r="I22" s="1090"/>
      <c r="J22" s="1091"/>
    </row>
  </sheetData>
  <sheetProtection algorithmName="SHA-512" hashValue="hlicm1rDLINDt9z/imZQBeYYc5L1YVRxmNLc4c4KpQ2pcA40HIyR3IgiKqCQSelD2Q3A4Qstf7iFJGgeqBArLg==" saltValue="rGAlUkkNTmf2ozFSgDELmg==" spinCount="100000" sheet="1" objects="1" scenarios="1" formatColumns="0" formatRows="0"/>
  <mergeCells count="23">
    <mergeCell ref="B7:C7"/>
    <mergeCell ref="D7:J7"/>
    <mergeCell ref="B1:H1"/>
    <mergeCell ref="B2:H2"/>
    <mergeCell ref="B4:J4"/>
    <mergeCell ref="B6:C6"/>
    <mergeCell ref="D6:J6"/>
    <mergeCell ref="B8:C8"/>
    <mergeCell ref="D8:J8"/>
    <mergeCell ref="B9:C9"/>
    <mergeCell ref="D9:J9"/>
    <mergeCell ref="B11:C11"/>
    <mergeCell ref="D11:J11"/>
    <mergeCell ref="B22:J22"/>
    <mergeCell ref="B12:C12"/>
    <mergeCell ref="D12:J12"/>
    <mergeCell ref="B15:J15"/>
    <mergeCell ref="B18:J18"/>
    <mergeCell ref="B17:J17"/>
    <mergeCell ref="B20:J20"/>
    <mergeCell ref="C21:D21"/>
    <mergeCell ref="F21:G21"/>
    <mergeCell ref="H21:J21"/>
  </mergeCells>
  <hyperlinks>
    <hyperlink ref="B2" location="Inhaltsverzeichnis!A1" display="zurück zum Inhaltsverzeichnis" xr:uid="{00000000-0004-0000-1000-000000000000}"/>
    <hyperlink ref="B2:H2" location="Inhaltsverzeichnis!A1" display="Inhaltsverzeichnis (Table of contents)" xr:uid="{C88AE46B-F5F0-41D7-B5AC-A4AD6441DC1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24"/>
  <sheetViews>
    <sheetView showGridLines="0" showRuler="0" zoomScaleNormal="100" zoomScaleSheetLayoutView="100" workbookViewId="0">
      <pane ySplit="2" topLeftCell="A3" activePane="bottomLeft" state="frozen"/>
      <selection pane="bottomLeft" activeCell="L1" sqref="L1"/>
    </sheetView>
  </sheetViews>
  <sheetFormatPr baseColWidth="10" defaultColWidth="9" defaultRowHeight="13.8" x14ac:dyDescent="0.25"/>
  <cols>
    <col min="1" max="2" width="2.88671875" style="136" customWidth="1"/>
    <col min="3" max="3" width="23.441406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6.6" customHeight="1" x14ac:dyDescent="0.3">
      <c r="B1" s="1308" t="s">
        <v>4061</v>
      </c>
      <c r="C1" s="1308"/>
      <c r="D1" s="1308"/>
      <c r="E1" s="1308"/>
      <c r="F1" s="1308"/>
      <c r="G1" s="1308"/>
      <c r="H1" s="1308"/>
      <c r="I1" s="139"/>
      <c r="J1" s="139"/>
      <c r="K1" s="140"/>
      <c r="L1"/>
    </row>
    <row r="2" spans="1:16" s="137" customFormat="1" ht="19.350000000000001"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5" spans="1:16" ht="30" customHeight="1" thickBot="1" x14ac:dyDescent="0.3">
      <c r="B5" s="804" t="s">
        <v>4062</v>
      </c>
      <c r="C5" s="804"/>
      <c r="D5" s="804"/>
      <c r="E5" s="804"/>
      <c r="F5" s="804"/>
      <c r="G5" s="804"/>
      <c r="H5" s="804"/>
      <c r="I5" s="804"/>
      <c r="J5" s="804"/>
    </row>
    <row r="6" spans="1:16" ht="15.6" x14ac:dyDescent="0.25">
      <c r="C6" s="150"/>
      <c r="D6" s="150"/>
      <c r="E6" s="150"/>
      <c r="F6" s="151"/>
      <c r="G6" s="151"/>
    </row>
    <row r="7" spans="1:16" ht="28.5" customHeight="1" x14ac:dyDescent="0.25">
      <c r="B7" s="836" t="s">
        <v>1618</v>
      </c>
      <c r="C7" s="837"/>
      <c r="D7" s="926" t="s">
        <v>1700</v>
      </c>
      <c r="E7" s="1283"/>
      <c r="F7" s="1283"/>
      <c r="G7" s="1283"/>
      <c r="H7" s="1283"/>
      <c r="I7" s="1283"/>
      <c r="J7" s="1283"/>
    </row>
    <row r="8" spans="1:16" ht="24.75" customHeight="1" x14ac:dyDescent="0.25">
      <c r="B8" s="836" t="s">
        <v>1619</v>
      </c>
      <c r="C8" s="837"/>
      <c r="D8" s="926" t="s">
        <v>1701</v>
      </c>
      <c r="E8" s="1283"/>
      <c r="F8" s="1283"/>
      <c r="G8" s="1283"/>
      <c r="H8" s="1283"/>
      <c r="I8" s="1283"/>
      <c r="J8" s="1283"/>
    </row>
    <row r="9" spans="1:16" ht="24.75" customHeight="1" x14ac:dyDescent="0.25">
      <c r="B9" s="836" t="s">
        <v>1620</v>
      </c>
      <c r="C9" s="837"/>
      <c r="D9" s="1301" t="s">
        <v>1126</v>
      </c>
      <c r="E9" s="1283"/>
      <c r="F9" s="1283"/>
      <c r="G9" s="1283"/>
      <c r="H9" s="1283"/>
      <c r="I9" s="1283"/>
      <c r="J9" s="1283"/>
    </row>
    <row r="10" spans="1:16" ht="24.75" customHeight="1" x14ac:dyDescent="0.25">
      <c r="B10" s="836" t="s">
        <v>2376</v>
      </c>
      <c r="C10" s="837"/>
      <c r="D10" s="1301" t="s">
        <v>14</v>
      </c>
      <c r="E10" s="1283"/>
      <c r="F10" s="1283"/>
      <c r="G10" s="1283"/>
      <c r="H10" s="1283"/>
      <c r="I10" s="1283"/>
      <c r="J10" s="1283"/>
    </row>
    <row r="11" spans="1:16" customFormat="1" ht="14.25" customHeight="1" x14ac:dyDescent="0.3">
      <c r="B11" s="155"/>
      <c r="C11" s="156"/>
      <c r="D11" s="312"/>
      <c r="E11" s="312"/>
      <c r="F11" s="312"/>
      <c r="G11" s="312"/>
      <c r="H11" s="312"/>
      <c r="I11" s="312"/>
      <c r="J11" s="312"/>
    </row>
    <row r="12" spans="1:16" ht="27.75" customHeight="1" x14ac:dyDescent="0.3">
      <c r="B12" s="836" t="s">
        <v>1621</v>
      </c>
      <c r="C12" s="836"/>
      <c r="D12" s="1282" t="s">
        <v>1702</v>
      </c>
      <c r="E12" s="1282"/>
      <c r="F12" s="1282"/>
      <c r="G12" s="1282"/>
      <c r="H12" s="1282"/>
      <c r="I12" s="1282"/>
      <c r="J12" s="1282"/>
      <c r="K12"/>
      <c r="L12"/>
      <c r="M12"/>
      <c r="N12" s="146"/>
      <c r="O12" s="146"/>
      <c r="P12" s="146"/>
    </row>
    <row r="13" spans="1:16" ht="24.75" customHeight="1" x14ac:dyDescent="0.3">
      <c r="B13" s="836" t="s">
        <v>1622</v>
      </c>
      <c r="C13" s="836"/>
      <c r="D13" s="956" t="s">
        <v>14</v>
      </c>
      <c r="E13" s="896"/>
      <c r="F13" s="896"/>
      <c r="G13" s="896"/>
      <c r="H13" s="896"/>
      <c r="I13" s="896"/>
      <c r="J13" s="896"/>
      <c r="K13"/>
      <c r="L13"/>
      <c r="M13"/>
      <c r="N13" s="146"/>
      <c r="O13" s="146"/>
      <c r="P13" s="146"/>
    </row>
    <row r="15" spans="1:16" x14ac:dyDescent="0.25">
      <c r="F15" s="147"/>
    </row>
    <row r="16" spans="1:16" ht="30" customHeight="1" thickBot="1" x14ac:dyDescent="0.3">
      <c r="B16" s="1290" t="s">
        <v>1703</v>
      </c>
      <c r="C16" s="1302"/>
      <c r="D16" s="1302"/>
      <c r="E16" s="1302"/>
      <c r="F16" s="1302"/>
      <c r="G16" s="1302"/>
      <c r="H16" s="1302"/>
      <c r="I16" s="1302"/>
      <c r="J16" s="1302"/>
    </row>
    <row r="18" spans="2:10" ht="30.75" customHeight="1" x14ac:dyDescent="0.25">
      <c r="B18" s="1311" t="s">
        <v>1860</v>
      </c>
      <c r="C18" s="1311"/>
      <c r="D18" s="1311"/>
      <c r="E18" s="1311"/>
      <c r="F18" s="1311"/>
      <c r="G18" s="1311"/>
      <c r="H18" s="1311"/>
      <c r="I18" s="1311"/>
      <c r="J18" s="1311"/>
    </row>
    <row r="21" spans="2:10" ht="14.4" thickBot="1" x14ac:dyDescent="0.3">
      <c r="B21" s="1279" t="s">
        <v>1179</v>
      </c>
      <c r="C21" s="1279"/>
      <c r="D21" s="1279"/>
      <c r="E21" s="1279"/>
      <c r="F21" s="1279"/>
      <c r="G21" s="1279"/>
      <c r="H21" s="1279"/>
      <c r="I21" s="1279"/>
      <c r="J21" s="1279"/>
    </row>
    <row r="23" spans="2:10" ht="23.25" customHeight="1" x14ac:dyDescent="0.25">
      <c r="B23" s="1082" t="s">
        <v>1632</v>
      </c>
      <c r="C23" s="1280"/>
      <c r="D23" s="1280"/>
      <c r="E23" s="1280"/>
      <c r="F23" s="1281"/>
      <c r="G23" s="1082" t="s">
        <v>1633</v>
      </c>
      <c r="H23" s="1280"/>
      <c r="I23" s="1280"/>
      <c r="J23" s="1281"/>
    </row>
    <row r="24" spans="2:10" ht="79.5" customHeight="1" x14ac:dyDescent="0.25">
      <c r="B24" s="1309" t="s">
        <v>1981</v>
      </c>
      <c r="C24" s="926"/>
      <c r="D24" s="926"/>
      <c r="E24" s="926"/>
      <c r="F24" s="926"/>
      <c r="G24" s="1309" t="s">
        <v>1704</v>
      </c>
      <c r="H24" s="1283"/>
      <c r="I24" s="1283"/>
      <c r="J24" s="1283"/>
    </row>
  </sheetData>
  <sheetProtection algorithmName="SHA-512" hashValue="rqe7V+wj/bHfiO2pmucYY27A1JxMOWqf/kJ4KvJKWN2IsktqQGNa8cqP8eDPqfliQnoQ5FR2RmeNDkygMoC2ng==" saltValue="jdIF6ZdR9A99d73+VpY0OQ==" spinCount="100000" sheet="1" objects="1" scenarios="1" formatColumns="0" formatRows="0"/>
  <mergeCells count="22">
    <mergeCell ref="B18:J18"/>
    <mergeCell ref="B21:J21"/>
    <mergeCell ref="B23:F23"/>
    <mergeCell ref="G23:J23"/>
    <mergeCell ref="B24:F24"/>
    <mergeCell ref="G24:J24"/>
    <mergeCell ref="B8:C8"/>
    <mergeCell ref="D8:J8"/>
    <mergeCell ref="B1:H1"/>
    <mergeCell ref="B2:H2"/>
    <mergeCell ref="B5:J5"/>
    <mergeCell ref="B7:C7"/>
    <mergeCell ref="D7:J7"/>
    <mergeCell ref="B13:C13"/>
    <mergeCell ref="D13:J13"/>
    <mergeCell ref="B16:J16"/>
    <mergeCell ref="B9:C9"/>
    <mergeCell ref="D9:J9"/>
    <mergeCell ref="B10:C10"/>
    <mergeCell ref="D10:J10"/>
    <mergeCell ref="B12:C12"/>
    <mergeCell ref="D12:J12"/>
  </mergeCells>
  <hyperlinks>
    <hyperlink ref="B2" location="Inhaltsverzeichnis!A1" display="zurück zum Inhaltsverzeichnis" xr:uid="{00000000-0004-0000-1100-000000000000}"/>
    <hyperlink ref="B2:H2" location="Inhaltsverzeichnis!A1" display="Inhaltsverzeichnis (Table of contents)" xr:uid="{68CA4584-7629-4333-9A8C-5CCB070EEEF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58F4A-2F5B-42D3-9420-D63ED73E8C5E}">
  <dimension ref="A1:P18"/>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3" width="23.441406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6.6" customHeight="1" x14ac:dyDescent="0.3">
      <c r="B1" s="1308" t="s">
        <v>4056</v>
      </c>
      <c r="C1" s="1308"/>
      <c r="D1" s="1308"/>
      <c r="E1" s="1308"/>
      <c r="F1" s="1308"/>
      <c r="G1" s="1308"/>
      <c r="H1" s="1308"/>
      <c r="I1" s="139"/>
      <c r="J1" s="139"/>
      <c r="K1" s="140"/>
      <c r="L1"/>
    </row>
    <row r="2" spans="1:16" s="137" customFormat="1" ht="19.350000000000001"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5" spans="1:16" ht="30" customHeight="1" thickBot="1" x14ac:dyDescent="0.3">
      <c r="B5" s="804" t="s">
        <v>4058</v>
      </c>
      <c r="C5" s="804"/>
      <c r="D5" s="804"/>
      <c r="E5" s="804"/>
      <c r="F5" s="804"/>
      <c r="G5" s="804"/>
      <c r="H5" s="804"/>
      <c r="I5" s="804"/>
      <c r="J5" s="804"/>
    </row>
    <row r="6" spans="1:16" ht="15.6" x14ac:dyDescent="0.25">
      <c r="C6" s="150"/>
      <c r="D6" s="150"/>
      <c r="E6" s="150"/>
      <c r="F6" s="151"/>
      <c r="G6" s="151"/>
    </row>
    <row r="7" spans="1:16" ht="28.5" customHeight="1" x14ac:dyDescent="0.25">
      <c r="B7" s="836" t="s">
        <v>1618</v>
      </c>
      <c r="C7" s="837"/>
      <c r="D7" s="896" t="s">
        <v>4057</v>
      </c>
      <c r="E7" s="1293"/>
      <c r="F7" s="1293"/>
      <c r="G7" s="1293"/>
      <c r="H7" s="1293"/>
      <c r="I7" s="1293"/>
      <c r="J7" s="1293"/>
    </row>
    <row r="8" spans="1:16" ht="24.75" customHeight="1" x14ac:dyDescent="0.25">
      <c r="B8" s="836" t="s">
        <v>1619</v>
      </c>
      <c r="C8" s="837"/>
      <c r="D8" s="926" t="s">
        <v>1701</v>
      </c>
      <c r="E8" s="1283"/>
      <c r="F8" s="1283"/>
      <c r="G8" s="1283"/>
      <c r="H8" s="1283"/>
      <c r="I8" s="1283"/>
      <c r="J8" s="1283"/>
    </row>
    <row r="9" spans="1:16" ht="24.75" customHeight="1" x14ac:dyDescent="0.25">
      <c r="B9" s="836" t="s">
        <v>1620</v>
      </c>
      <c r="C9" s="837"/>
      <c r="D9" s="1313" t="s">
        <v>1133</v>
      </c>
      <c r="E9" s="1293"/>
      <c r="F9" s="1293"/>
      <c r="G9" s="1293"/>
      <c r="H9" s="1293"/>
      <c r="I9" s="1293"/>
      <c r="J9" s="1293"/>
    </row>
    <row r="10" spans="1:16" ht="24.75" customHeight="1" x14ac:dyDescent="0.25">
      <c r="B10" s="836" t="s">
        <v>2376</v>
      </c>
      <c r="C10" s="837"/>
      <c r="D10" s="1301" t="s">
        <v>14</v>
      </c>
      <c r="E10" s="1283"/>
      <c r="F10" s="1283"/>
      <c r="G10" s="1283"/>
      <c r="H10" s="1283"/>
      <c r="I10" s="1283"/>
      <c r="J10" s="1283"/>
    </row>
    <row r="11" spans="1:16" customFormat="1" ht="14.25" customHeight="1" x14ac:dyDescent="0.3">
      <c r="B11" s="155"/>
      <c r="C11" s="156"/>
      <c r="D11" s="312"/>
      <c r="E11" s="312"/>
      <c r="F11" s="312"/>
      <c r="G11" s="312"/>
      <c r="H11" s="312"/>
      <c r="I11" s="312"/>
      <c r="J11" s="312"/>
    </row>
    <row r="12" spans="1:16" ht="27.75" customHeight="1" x14ac:dyDescent="0.3">
      <c r="B12" s="836" t="s">
        <v>1621</v>
      </c>
      <c r="C12" s="836"/>
      <c r="D12" s="956" t="s">
        <v>4059</v>
      </c>
      <c r="E12" s="956"/>
      <c r="F12" s="956"/>
      <c r="G12" s="956"/>
      <c r="H12" s="956"/>
      <c r="I12" s="956"/>
      <c r="J12" s="956"/>
      <c r="K12"/>
      <c r="L12"/>
      <c r="M12"/>
      <c r="N12" s="146"/>
      <c r="O12" s="146"/>
      <c r="P12" s="146"/>
    </row>
    <row r="13" spans="1:16" ht="24.75" customHeight="1" x14ac:dyDescent="0.3">
      <c r="B13" s="836" t="s">
        <v>1622</v>
      </c>
      <c r="C13" s="836"/>
      <c r="D13" s="956" t="s">
        <v>14</v>
      </c>
      <c r="E13" s="896"/>
      <c r="F13" s="896"/>
      <c r="G13" s="896"/>
      <c r="H13" s="896"/>
      <c r="I13" s="896"/>
      <c r="J13" s="896"/>
      <c r="K13"/>
      <c r="L13"/>
      <c r="M13"/>
      <c r="N13" s="146"/>
      <c r="O13" s="146"/>
      <c r="P13" s="146"/>
    </row>
    <row r="15" spans="1:16" x14ac:dyDescent="0.25">
      <c r="F15" s="147"/>
    </row>
    <row r="16" spans="1:16" ht="30" customHeight="1" thickBot="1" x14ac:dyDescent="0.3">
      <c r="B16" s="804" t="s">
        <v>4060</v>
      </c>
      <c r="C16" s="1312"/>
      <c r="D16" s="1312"/>
      <c r="E16" s="1312"/>
      <c r="F16" s="1312"/>
      <c r="G16" s="1312"/>
      <c r="H16" s="1312"/>
      <c r="I16" s="1312"/>
      <c r="J16" s="1312"/>
    </row>
    <row r="18" spans="2:10" ht="30.75" customHeight="1" x14ac:dyDescent="0.25">
      <c r="B18" s="1311" t="s">
        <v>1860</v>
      </c>
      <c r="C18" s="1311"/>
      <c r="D18" s="1311"/>
      <c r="E18" s="1311"/>
      <c r="F18" s="1311"/>
      <c r="G18" s="1311"/>
      <c r="H18" s="1311"/>
      <c r="I18" s="1311"/>
      <c r="J18" s="1311"/>
    </row>
  </sheetData>
  <sheetProtection algorithmName="SHA-512" hashValue="bRI2a04Il6T72wWD6zuAAIpSwuQDM5/pTrjB2HceqLtwyYrIgC60hASOFXJEnXpW3+3+abfjI5j8rQxX7O8yKA==" saltValue="YJQ69fMxBKO8JOmu6XVJbA==" spinCount="100000" sheet="1" objects="1" scenarios="1" formatColumns="0" formatRows="0"/>
  <mergeCells count="17">
    <mergeCell ref="B13:C13"/>
    <mergeCell ref="D13:J13"/>
    <mergeCell ref="B16:J16"/>
    <mergeCell ref="B18:J18"/>
    <mergeCell ref="B9:C9"/>
    <mergeCell ref="D9:J9"/>
    <mergeCell ref="B10:C10"/>
    <mergeCell ref="D10:J10"/>
    <mergeCell ref="B12:C12"/>
    <mergeCell ref="D12:J12"/>
    <mergeCell ref="B8:C8"/>
    <mergeCell ref="D8:J8"/>
    <mergeCell ref="B1:H1"/>
    <mergeCell ref="B2:H2"/>
    <mergeCell ref="B5:J5"/>
    <mergeCell ref="B7:C7"/>
    <mergeCell ref="D7:J7"/>
  </mergeCells>
  <hyperlinks>
    <hyperlink ref="B2" location="Inhaltsverzeichnis!A1" display="zurück zum Inhaltsverzeichnis" xr:uid="{AEF49923-EBC3-4E87-87C3-9289C0821C17}"/>
    <hyperlink ref="B2:H2" location="Inhaltsverzeichnis!A1" display="Inhaltsverzeichnis (Table of contents)" xr:uid="{147A2938-0B37-422C-8FE4-407B5095A5A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23"/>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3" width="18.66406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0.75" customHeight="1" x14ac:dyDescent="0.3">
      <c r="B1" s="723" t="s">
        <v>1878</v>
      </c>
      <c r="C1" s="723"/>
      <c r="D1" s="723"/>
      <c r="E1" s="723"/>
      <c r="F1" s="723"/>
      <c r="G1" s="723"/>
      <c r="H1" s="723"/>
      <c r="I1" s="139"/>
      <c r="J1" s="139"/>
      <c r="K1" s="140"/>
      <c r="L1"/>
    </row>
    <row r="2" spans="1:16" s="137" customFormat="1" ht="17.399999999999999"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5" spans="1:16" ht="28.5" customHeight="1" thickBot="1" x14ac:dyDescent="0.3">
      <c r="B5" s="1290" t="s">
        <v>1707</v>
      </c>
      <c r="C5" s="1290"/>
      <c r="D5" s="1290"/>
      <c r="E5" s="1290"/>
      <c r="F5" s="1290"/>
      <c r="G5" s="1290"/>
      <c r="H5" s="1290"/>
      <c r="I5" s="1290"/>
      <c r="J5" s="1290"/>
    </row>
    <row r="6" spans="1:16" ht="15.6" x14ac:dyDescent="0.25">
      <c r="C6" s="150"/>
      <c r="D6" s="150"/>
      <c r="E6" s="150"/>
      <c r="F6" s="151"/>
      <c r="G6" s="151"/>
      <c r="L6" s="179"/>
    </row>
    <row r="7" spans="1:16" ht="30" customHeight="1" x14ac:dyDescent="0.25">
      <c r="B7" s="836" t="s">
        <v>1618</v>
      </c>
      <c r="C7" s="837"/>
      <c r="D7" s="926" t="s">
        <v>1705</v>
      </c>
      <c r="E7" s="1283"/>
      <c r="F7" s="1283"/>
      <c r="G7" s="1283"/>
      <c r="H7" s="1283"/>
      <c r="I7" s="1283"/>
      <c r="J7" s="1283"/>
      <c r="L7" s="179"/>
    </row>
    <row r="8" spans="1:16" ht="24.75" customHeight="1" x14ac:dyDescent="0.25">
      <c r="B8" s="836" t="s">
        <v>1619</v>
      </c>
      <c r="C8" s="837"/>
      <c r="D8" s="926" t="s">
        <v>1701</v>
      </c>
      <c r="E8" s="1283"/>
      <c r="F8" s="1283"/>
      <c r="G8" s="1283"/>
      <c r="H8" s="1283"/>
      <c r="I8" s="1283"/>
      <c r="J8" s="1283"/>
    </row>
    <row r="9" spans="1:16" ht="24.75" customHeight="1" x14ac:dyDescent="0.25">
      <c r="B9" s="836" t="s">
        <v>1620</v>
      </c>
      <c r="C9" s="837"/>
      <c r="D9" s="1301" t="s">
        <v>1127</v>
      </c>
      <c r="E9" s="1283"/>
      <c r="F9" s="1283"/>
      <c r="G9" s="1283"/>
      <c r="H9" s="1283"/>
      <c r="I9" s="1283"/>
      <c r="J9" s="1283"/>
    </row>
    <row r="10" spans="1:16" ht="27" customHeight="1" x14ac:dyDescent="0.25">
      <c r="B10" s="836" t="s">
        <v>2376</v>
      </c>
      <c r="C10" s="837"/>
      <c r="D10" s="1301" t="s">
        <v>14</v>
      </c>
      <c r="E10" s="1283"/>
      <c r="F10" s="1283"/>
      <c r="G10" s="1283"/>
      <c r="H10" s="1283"/>
      <c r="I10" s="1283"/>
      <c r="J10" s="1283"/>
    </row>
    <row r="11" spans="1:16" customFormat="1" ht="14.25" customHeight="1" x14ac:dyDescent="0.3">
      <c r="B11" s="155"/>
      <c r="C11" s="156"/>
      <c r="D11" s="312"/>
      <c r="E11" s="312"/>
      <c r="F11" s="312"/>
      <c r="G11" s="312"/>
      <c r="H11" s="312"/>
      <c r="I11" s="312"/>
      <c r="J11" s="312"/>
    </row>
    <row r="12" spans="1:16" ht="23.25" customHeight="1" x14ac:dyDescent="0.3">
      <c r="B12" s="836" t="s">
        <v>1621</v>
      </c>
      <c r="C12" s="836"/>
      <c r="D12" s="1282" t="s">
        <v>1706</v>
      </c>
      <c r="E12" s="1282"/>
      <c r="F12" s="1282"/>
      <c r="G12" s="1282"/>
      <c r="H12" s="1282"/>
      <c r="I12" s="1282"/>
      <c r="J12" s="1282"/>
      <c r="K12"/>
      <c r="L12"/>
      <c r="M12"/>
      <c r="N12" s="146"/>
      <c r="O12" s="146"/>
      <c r="P12" s="146"/>
    </row>
    <row r="13" spans="1:16" ht="26.25" customHeight="1" x14ac:dyDescent="0.3">
      <c r="B13" s="836" t="s">
        <v>1622</v>
      </c>
      <c r="C13" s="836"/>
      <c r="D13" s="956" t="s">
        <v>14</v>
      </c>
      <c r="E13" s="896"/>
      <c r="F13" s="896"/>
      <c r="G13" s="896"/>
      <c r="H13" s="896"/>
      <c r="I13" s="896"/>
      <c r="J13" s="896"/>
      <c r="K13"/>
      <c r="L13"/>
      <c r="M13"/>
      <c r="N13" s="146"/>
      <c r="O13" s="146"/>
      <c r="P13" s="146"/>
    </row>
    <row r="15" spans="1:16" x14ac:dyDescent="0.25">
      <c r="F15" s="147"/>
    </row>
    <row r="16" spans="1:16" ht="27.75" customHeight="1" thickBot="1" x14ac:dyDescent="0.3">
      <c r="B16" s="1290" t="s">
        <v>1708</v>
      </c>
      <c r="C16" s="1302"/>
      <c r="D16" s="1302"/>
      <c r="E16" s="1302"/>
      <c r="F16" s="1302"/>
      <c r="G16" s="1302"/>
      <c r="H16" s="1302"/>
      <c r="I16" s="1302"/>
      <c r="J16" s="1302"/>
    </row>
    <row r="18" spans="2:10" ht="29.25" customHeight="1" x14ac:dyDescent="0.25">
      <c r="B18" s="1311" t="s">
        <v>1860</v>
      </c>
      <c r="C18" s="1311"/>
      <c r="D18" s="1311"/>
      <c r="E18" s="1311"/>
      <c r="F18" s="1311"/>
      <c r="G18" s="1311"/>
      <c r="H18" s="1311"/>
      <c r="I18" s="1311"/>
      <c r="J18" s="1311"/>
    </row>
    <row r="20" spans="2:10" ht="14.4" thickBot="1" x14ac:dyDescent="0.3">
      <c r="B20" s="1279" t="s">
        <v>1179</v>
      </c>
      <c r="C20" s="1279"/>
      <c r="D20" s="1279"/>
      <c r="E20" s="1279"/>
      <c r="F20" s="1279"/>
      <c r="G20" s="1279"/>
      <c r="H20" s="1279"/>
      <c r="I20" s="1279"/>
      <c r="J20" s="1279"/>
    </row>
    <row r="22" spans="2:10" ht="29.25" customHeight="1" x14ac:dyDescent="0.25">
      <c r="B22" s="1082" t="s">
        <v>1632</v>
      </c>
      <c r="C22" s="1280"/>
      <c r="D22" s="1280"/>
      <c r="E22" s="1280"/>
      <c r="F22" s="1281"/>
      <c r="G22" s="1082" t="s">
        <v>1633</v>
      </c>
      <c r="H22" s="1280"/>
      <c r="I22" s="1280"/>
      <c r="J22" s="1281"/>
    </row>
    <row r="23" spans="2:10" ht="71.25" customHeight="1" x14ac:dyDescent="0.25">
      <c r="B23" s="1309" t="s">
        <v>1982</v>
      </c>
      <c r="C23" s="1283"/>
      <c r="D23" s="1283"/>
      <c r="E23" s="1283"/>
      <c r="F23" s="1283"/>
      <c r="G23" s="1309" t="s">
        <v>1709</v>
      </c>
      <c r="H23" s="1283"/>
      <c r="I23" s="1283"/>
      <c r="J23" s="1283"/>
    </row>
  </sheetData>
  <sheetProtection algorithmName="SHA-512" hashValue="fl+8tLIfKQgHu96LOXZqrLVwQ7t9zGGKljIL8gJz+teXldTzGCL54yClIz8WWYKTYDZfuuz4/rItYiOoiMJYDQ==" saltValue="FxdBi/eqO/uN3tlVrwc1LQ==" spinCount="100000" sheet="1" objects="1" scenarios="1" formatColumns="0" formatRows="0"/>
  <mergeCells count="22">
    <mergeCell ref="B18:J18"/>
    <mergeCell ref="B20:J20"/>
    <mergeCell ref="B22:F22"/>
    <mergeCell ref="G22:J22"/>
    <mergeCell ref="B23:F23"/>
    <mergeCell ref="G23:J23"/>
    <mergeCell ref="B8:C8"/>
    <mergeCell ref="D8:J8"/>
    <mergeCell ref="B1:H1"/>
    <mergeCell ref="B2:H2"/>
    <mergeCell ref="B5:J5"/>
    <mergeCell ref="B7:C7"/>
    <mergeCell ref="D7:J7"/>
    <mergeCell ref="B13:C13"/>
    <mergeCell ref="D13:J13"/>
    <mergeCell ref="B16:J16"/>
    <mergeCell ref="B9:C9"/>
    <mergeCell ref="D9:J9"/>
    <mergeCell ref="B10:C10"/>
    <mergeCell ref="D10:J10"/>
    <mergeCell ref="B12:C12"/>
    <mergeCell ref="D12:J12"/>
  </mergeCells>
  <hyperlinks>
    <hyperlink ref="B2" location="Inhaltsverzeichnis!A1" display="zurück zum Inhaltsverzeichnis" xr:uid="{00000000-0004-0000-1200-000000000000}"/>
    <hyperlink ref="B2:H2" location="Inhaltsverzeichnis!A1" display="Inhaltsverzeichnis (Table of contents)" xr:uid="{1FF0C1DC-B461-4894-B79B-68145D08B78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AF76C-761C-4ED8-99EB-CEDAA1C73727}">
  <dimension ref="A1:P26"/>
  <sheetViews>
    <sheetView showGridLines="0" showRuler="0" zoomScaleNormal="100" zoomScaleSheetLayoutView="100" workbookViewId="0">
      <pane ySplit="2" topLeftCell="A3" activePane="bottomLeft" state="frozen"/>
      <selection pane="bottomLeft" activeCell="H26" sqref="H26:J26"/>
    </sheetView>
  </sheetViews>
  <sheetFormatPr baseColWidth="10" defaultColWidth="9" defaultRowHeight="13.8" x14ac:dyDescent="0.25"/>
  <cols>
    <col min="1" max="2" width="2.88671875" style="136" customWidth="1"/>
    <col min="3" max="3" width="18.8867187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0.6" customHeight="1" x14ac:dyDescent="0.3">
      <c r="B1" s="723" t="s">
        <v>4004</v>
      </c>
      <c r="C1" s="723"/>
      <c r="D1" s="723"/>
      <c r="E1" s="723"/>
      <c r="F1" s="723"/>
      <c r="G1" s="723"/>
      <c r="H1" s="723"/>
      <c r="I1" s="139"/>
      <c r="J1" s="139"/>
      <c r="K1" s="140"/>
      <c r="L1"/>
    </row>
    <row r="2" spans="1:16" s="137" customFormat="1" ht="19.350000000000001" customHeight="1" x14ac:dyDescent="0.2">
      <c r="A2" s="141"/>
      <c r="B2" s="785" t="s">
        <v>1328</v>
      </c>
      <c r="C2" s="785"/>
      <c r="D2" s="785"/>
      <c r="E2" s="785"/>
      <c r="F2" s="785"/>
      <c r="G2" s="785"/>
      <c r="H2" s="785"/>
      <c r="I2" s="142"/>
      <c r="J2" s="142"/>
      <c r="K2" s="143"/>
      <c r="L2" s="143"/>
      <c r="M2" s="143"/>
      <c r="N2" s="144"/>
      <c r="O2" s="144"/>
      <c r="P2" s="144"/>
    </row>
    <row r="4" spans="1:16" ht="30" customHeight="1" thickBot="1" x14ac:dyDescent="0.3">
      <c r="B4" s="1290" t="s">
        <v>1710</v>
      </c>
      <c r="C4" s="1290"/>
      <c r="D4" s="1290"/>
      <c r="E4" s="1290"/>
      <c r="F4" s="1290"/>
      <c r="G4" s="1290"/>
      <c r="H4" s="1290"/>
      <c r="I4" s="1290"/>
      <c r="J4" s="1290"/>
    </row>
    <row r="5" spans="1:16" ht="15.6" x14ac:dyDescent="0.25">
      <c r="C5" s="150"/>
      <c r="D5" s="150"/>
      <c r="E5" s="150"/>
      <c r="F5" s="151"/>
      <c r="G5" s="151"/>
    </row>
    <row r="6" spans="1:16" ht="29.25" customHeight="1" x14ac:dyDescent="0.25">
      <c r="B6" s="836" t="s">
        <v>1618</v>
      </c>
      <c r="C6" s="837"/>
      <c r="D6" s="926" t="s">
        <v>1712</v>
      </c>
      <c r="E6" s="1283"/>
      <c r="F6" s="1283"/>
      <c r="G6" s="1283"/>
      <c r="H6" s="1283"/>
      <c r="I6" s="1283"/>
      <c r="J6" s="1283"/>
    </row>
    <row r="7" spans="1:16" ht="25.5" customHeight="1" x14ac:dyDescent="0.25">
      <c r="B7" s="836" t="s">
        <v>1619</v>
      </c>
      <c r="C7" s="837"/>
      <c r="D7" s="926" t="s">
        <v>1713</v>
      </c>
      <c r="E7" s="1283"/>
      <c r="F7" s="1283"/>
      <c r="G7" s="1283"/>
      <c r="H7" s="1283"/>
      <c r="I7" s="1283"/>
      <c r="J7" s="1283"/>
    </row>
    <row r="8" spans="1:16" ht="30" customHeight="1" x14ac:dyDescent="0.25">
      <c r="B8" s="836" t="s">
        <v>1620</v>
      </c>
      <c r="C8" s="837"/>
      <c r="D8" s="1309" t="s">
        <v>1631</v>
      </c>
      <c r="E8" s="1283"/>
      <c r="F8" s="1283"/>
      <c r="G8" s="1283"/>
      <c r="H8" s="1283"/>
      <c r="I8" s="1283"/>
      <c r="J8" s="1283"/>
    </row>
    <row r="9" spans="1:16" ht="29.2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3.25" customHeight="1" x14ac:dyDescent="0.3">
      <c r="B11" s="836" t="s">
        <v>1621</v>
      </c>
      <c r="C11" s="836"/>
      <c r="D11" s="1282" t="s">
        <v>1714</v>
      </c>
      <c r="E11" s="1282"/>
      <c r="F11" s="1282"/>
      <c r="G11" s="1282"/>
      <c r="H11" s="1282"/>
      <c r="I11" s="1282"/>
      <c r="J11" s="1282"/>
      <c r="K11"/>
      <c r="L11"/>
      <c r="M11"/>
      <c r="N11" s="146"/>
      <c r="O11" s="146"/>
      <c r="P11" s="146"/>
    </row>
    <row r="12" spans="1:16" ht="28.5" customHeight="1" x14ac:dyDescent="0.3">
      <c r="B12" s="836" t="s">
        <v>1622</v>
      </c>
      <c r="C12" s="836"/>
      <c r="D12" s="896" t="s">
        <v>1715</v>
      </c>
      <c r="E12" s="896"/>
      <c r="F12" s="896"/>
      <c r="G12" s="896"/>
      <c r="H12" s="896"/>
      <c r="I12" s="896"/>
      <c r="J12" s="896"/>
      <c r="K12"/>
      <c r="L12"/>
      <c r="M12"/>
      <c r="N12" s="146"/>
      <c r="O12" s="146"/>
      <c r="P12" s="146"/>
    </row>
    <row r="14" spans="1:16" x14ac:dyDescent="0.25">
      <c r="F14" s="147"/>
    </row>
    <row r="15" spans="1:16" ht="29.25" customHeight="1" thickBot="1" x14ac:dyDescent="0.3">
      <c r="B15" s="1290" t="s">
        <v>1711</v>
      </c>
      <c r="C15" s="1302"/>
      <c r="D15" s="1302"/>
      <c r="E15" s="1302"/>
      <c r="F15" s="1302"/>
      <c r="G15" s="1302"/>
      <c r="H15" s="1302"/>
      <c r="I15" s="1302"/>
      <c r="J15" s="1302"/>
    </row>
    <row r="17" spans="2:12" ht="25.5" customHeight="1" x14ac:dyDescent="0.25">
      <c r="B17" s="1266" t="s">
        <v>1716</v>
      </c>
      <c r="C17" s="1266"/>
      <c r="D17" s="1266"/>
      <c r="E17" s="1266"/>
      <c r="F17" s="1266"/>
      <c r="G17" s="1266"/>
      <c r="H17" s="1266"/>
      <c r="I17" s="1266"/>
      <c r="J17" s="1266"/>
    </row>
    <row r="18" spans="2:12" ht="23.25" customHeight="1" x14ac:dyDescent="0.3">
      <c r="B18" s="245"/>
      <c r="C18" s="1081" t="s">
        <v>1623</v>
      </c>
      <c r="D18" s="1259"/>
      <c r="E18" s="239" t="s">
        <v>1600</v>
      </c>
      <c r="F18" s="1081" t="s">
        <v>1624</v>
      </c>
      <c r="G18" s="1259"/>
      <c r="H18" s="1081" t="s">
        <v>1625</v>
      </c>
      <c r="I18" s="1259"/>
      <c r="J18" s="1259"/>
      <c r="K18" s="148"/>
      <c r="L18"/>
    </row>
    <row r="19" spans="2:12" ht="44.4" customHeight="1" x14ac:dyDescent="0.3">
      <c r="B19" s="153"/>
      <c r="C19" s="896" t="s">
        <v>170</v>
      </c>
      <c r="D19" s="896"/>
      <c r="E19" s="7" t="s">
        <v>46</v>
      </c>
      <c r="F19" s="956" t="s">
        <v>99</v>
      </c>
      <c r="G19" s="956"/>
      <c r="H19" s="1282" t="s">
        <v>1154</v>
      </c>
      <c r="I19" s="1282"/>
      <c r="J19" s="1282"/>
      <c r="K19" s="148"/>
      <c r="L19"/>
    </row>
    <row r="21" spans="2:12" ht="28.5" customHeight="1" x14ac:dyDescent="0.25">
      <c r="B21" s="1266" t="s">
        <v>1719</v>
      </c>
      <c r="C21" s="1266"/>
      <c r="D21" s="1266"/>
      <c r="E21" s="1266"/>
      <c r="F21" s="1266"/>
      <c r="G21" s="1266"/>
      <c r="H21" s="1266"/>
      <c r="I21" s="1266"/>
      <c r="J21" s="1266"/>
    </row>
    <row r="22" spans="2:12" ht="22.5" customHeight="1" x14ac:dyDescent="0.3">
      <c r="B22" s="245"/>
      <c r="C22" s="1081" t="s">
        <v>1623</v>
      </c>
      <c r="D22" s="1259"/>
      <c r="E22" s="239" t="s">
        <v>1600</v>
      </c>
      <c r="F22" s="1081" t="s">
        <v>1624</v>
      </c>
      <c r="G22" s="1259"/>
      <c r="H22" s="1081" t="s">
        <v>1625</v>
      </c>
      <c r="I22" s="1259"/>
      <c r="J22" s="1259"/>
      <c r="K22" s="148"/>
      <c r="L22"/>
    </row>
    <row r="23" spans="2:12" ht="26.25" customHeight="1" x14ac:dyDescent="0.25">
      <c r="B23" s="1089" t="s">
        <v>4146</v>
      </c>
      <c r="C23" s="1090"/>
      <c r="D23" s="1090"/>
      <c r="E23" s="1090"/>
      <c r="F23" s="1090"/>
      <c r="G23" s="1090"/>
      <c r="H23" s="1090"/>
      <c r="I23" s="1090"/>
      <c r="J23" s="1091"/>
    </row>
    <row r="24" spans="2:12" ht="183" customHeight="1" x14ac:dyDescent="0.25">
      <c r="B24" s="153"/>
      <c r="C24" s="1287" t="s">
        <v>1236</v>
      </c>
      <c r="D24" s="1289"/>
      <c r="E24" s="152" t="s">
        <v>46</v>
      </c>
      <c r="F24" s="1282" t="s">
        <v>1235</v>
      </c>
      <c r="G24" s="1282"/>
      <c r="H24" s="1291" t="s">
        <v>1248</v>
      </c>
      <c r="I24" s="1288"/>
      <c r="J24" s="1289"/>
      <c r="L24" s="179"/>
    </row>
    <row r="25" spans="2:12" ht="24.75" customHeight="1" x14ac:dyDescent="0.25">
      <c r="B25" s="153"/>
      <c r="C25" s="1285" t="s">
        <v>1679</v>
      </c>
      <c r="D25" s="1285"/>
      <c r="E25" s="1285"/>
      <c r="F25" s="1285"/>
      <c r="G25" s="1285"/>
      <c r="H25" s="1285"/>
      <c r="I25" s="1285"/>
      <c r="J25" s="1286"/>
      <c r="L25" s="179"/>
    </row>
    <row r="26" spans="2:12" ht="159.75" customHeight="1" x14ac:dyDescent="0.25">
      <c r="B26" s="153"/>
      <c r="C26" s="1273" t="s">
        <v>251</v>
      </c>
      <c r="D26" s="1262"/>
      <c r="E26" s="152" t="s">
        <v>46</v>
      </c>
      <c r="F26" s="1273" t="s">
        <v>1158</v>
      </c>
      <c r="G26" s="1262"/>
      <c r="H26" s="716" t="s">
        <v>4703</v>
      </c>
      <c r="I26" s="717"/>
      <c r="J26" s="718"/>
    </row>
  </sheetData>
  <sheetProtection algorithmName="SHA-512" hashValue="dewc3lIv50y/33vRrcoVQSHfyEu9L9Y6e3mWJgdEZ09AnIE3qBLa0h/FDaV/AJ0r2lQBAtLAfuzELTg+PW6fNQ==" saltValue="X1vxOx96oKO3BOCYMo9/Xw==" spinCount="100000" sheet="1" objects="1" scenarios="1" formatColumns="0" formatRows="0"/>
  <mergeCells count="35">
    <mergeCell ref="B17:J17"/>
    <mergeCell ref="C18:D18"/>
    <mergeCell ref="B11:C11"/>
    <mergeCell ref="D11:J11"/>
    <mergeCell ref="B12:C12"/>
    <mergeCell ref="D12:J12"/>
    <mergeCell ref="B15:J15"/>
    <mergeCell ref="F18:G18"/>
    <mergeCell ref="H18:J18"/>
    <mergeCell ref="B7:C7"/>
    <mergeCell ref="D7:J7"/>
    <mergeCell ref="B8:C8"/>
    <mergeCell ref="D8:J8"/>
    <mergeCell ref="B9:C9"/>
    <mergeCell ref="D9:J9"/>
    <mergeCell ref="B1:H1"/>
    <mergeCell ref="B2:H2"/>
    <mergeCell ref="B4:J4"/>
    <mergeCell ref="B6:C6"/>
    <mergeCell ref="D6:J6"/>
    <mergeCell ref="C26:D26"/>
    <mergeCell ref="F26:G26"/>
    <mergeCell ref="H26:J26"/>
    <mergeCell ref="C25:J25"/>
    <mergeCell ref="H19:J19"/>
    <mergeCell ref="F19:G19"/>
    <mergeCell ref="C19:D19"/>
    <mergeCell ref="C24:D24"/>
    <mergeCell ref="F24:G24"/>
    <mergeCell ref="H24:J24"/>
    <mergeCell ref="B21:J21"/>
    <mergeCell ref="C22:D22"/>
    <mergeCell ref="F22:G22"/>
    <mergeCell ref="H22:J22"/>
    <mergeCell ref="B23:J23"/>
  </mergeCells>
  <hyperlinks>
    <hyperlink ref="B2" location="Inhaltsverzeichnis!A1" display="zurück zum Inhaltsverzeichnis" xr:uid="{3DE037A6-96E3-4BEE-802E-8EC2653EAEFD}"/>
    <hyperlink ref="B2:H2" location="Inhaltsverzeichnis!A1" display="Inhaltsverzeichnis (Table of contents)" xr:uid="{C479381A-BB3B-4812-8C11-9D922D6E68D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38CF-1F79-4C7A-960E-34C87A971260}">
  <dimension ref="A1:P23"/>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3" width="20.33203125" style="136" customWidth="1"/>
    <col min="4" max="4" width="28.6640625" style="136" customWidth="1"/>
    <col min="5"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4.35" customHeight="1" x14ac:dyDescent="0.3">
      <c r="B1" s="723" t="s">
        <v>1879</v>
      </c>
      <c r="C1" s="723"/>
      <c r="D1" s="723"/>
      <c r="E1" s="723"/>
      <c r="F1" s="723"/>
      <c r="G1" s="723"/>
      <c r="H1" s="723"/>
      <c r="I1" s="139"/>
      <c r="J1" s="139"/>
      <c r="K1" s="140"/>
      <c r="L1"/>
    </row>
    <row r="2" spans="1:16" s="137" customFormat="1" ht="18" customHeight="1" x14ac:dyDescent="0.2">
      <c r="A2" s="141"/>
      <c r="B2" s="785" t="s">
        <v>1328</v>
      </c>
      <c r="C2" s="785"/>
      <c r="D2" s="785"/>
      <c r="E2" s="785"/>
      <c r="F2" s="785"/>
      <c r="G2" s="785"/>
      <c r="H2" s="785"/>
      <c r="I2" s="142"/>
      <c r="J2" s="142"/>
      <c r="K2" s="143"/>
      <c r="L2" s="143"/>
      <c r="M2" s="143"/>
      <c r="N2" s="144"/>
      <c r="O2" s="144"/>
      <c r="P2" s="144"/>
    </row>
    <row r="4" spans="1:16" ht="30.75" customHeight="1" thickBot="1" x14ac:dyDescent="0.3">
      <c r="B4" s="1290" t="s">
        <v>1726</v>
      </c>
      <c r="C4" s="1290"/>
      <c r="D4" s="1290"/>
      <c r="E4" s="1290"/>
      <c r="F4" s="1290"/>
      <c r="G4" s="1290"/>
      <c r="H4" s="1290"/>
      <c r="I4" s="1290"/>
      <c r="J4" s="1290"/>
    </row>
    <row r="5" spans="1:16" ht="15.6" x14ac:dyDescent="0.25">
      <c r="C5" s="150"/>
      <c r="D5" s="150"/>
      <c r="E5" s="150"/>
      <c r="F5" s="151"/>
      <c r="G5" s="151"/>
    </row>
    <row r="6" spans="1:16" ht="24.75" customHeight="1" x14ac:dyDescent="0.25">
      <c r="B6" s="836" t="s">
        <v>1618</v>
      </c>
      <c r="C6" s="837"/>
      <c r="D6" s="926" t="s">
        <v>2531</v>
      </c>
      <c r="E6" s="1283"/>
      <c r="F6" s="1283"/>
      <c r="G6" s="1283"/>
      <c r="H6" s="1283"/>
      <c r="I6" s="1283"/>
      <c r="J6" s="1283"/>
    </row>
    <row r="7" spans="1:16" ht="28.5" customHeight="1" x14ac:dyDescent="0.25">
      <c r="B7" s="836" t="s">
        <v>1619</v>
      </c>
      <c r="C7" s="837"/>
      <c r="D7" s="926" t="s">
        <v>1701</v>
      </c>
      <c r="E7" s="1283"/>
      <c r="F7" s="1283"/>
      <c r="G7" s="1283"/>
      <c r="H7" s="1283"/>
      <c r="I7" s="1283"/>
      <c r="J7" s="1283"/>
    </row>
    <row r="8" spans="1:16" ht="30" customHeight="1" x14ac:dyDescent="0.25">
      <c r="B8" s="836" t="s">
        <v>1620</v>
      </c>
      <c r="C8" s="837"/>
      <c r="D8" s="1309" t="s">
        <v>1631</v>
      </c>
      <c r="E8" s="1283"/>
      <c r="F8" s="1283"/>
      <c r="G8" s="1283"/>
      <c r="H8" s="1283"/>
      <c r="I8" s="1283"/>
      <c r="J8" s="1283"/>
    </row>
    <row r="9" spans="1:16" ht="26.2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7.75" customHeight="1" x14ac:dyDescent="0.3">
      <c r="B11" s="836" t="s">
        <v>1621</v>
      </c>
      <c r="C11" s="836"/>
      <c r="D11" s="1282" t="s">
        <v>1722</v>
      </c>
      <c r="E11" s="1282"/>
      <c r="F11" s="1282"/>
      <c r="G11" s="1282"/>
      <c r="H11" s="1282"/>
      <c r="I11" s="1282"/>
      <c r="J11" s="1282"/>
      <c r="K11"/>
      <c r="L11"/>
      <c r="M11"/>
      <c r="N11" s="146"/>
      <c r="O11" s="146"/>
      <c r="P11" s="146"/>
    </row>
    <row r="12" spans="1:16" ht="27" customHeight="1" x14ac:dyDescent="0.3">
      <c r="B12" s="836" t="s">
        <v>1622</v>
      </c>
      <c r="C12" s="836"/>
      <c r="D12" s="956" t="s">
        <v>14</v>
      </c>
      <c r="E12" s="896"/>
      <c r="F12" s="896"/>
      <c r="G12" s="896"/>
      <c r="H12" s="896"/>
      <c r="I12" s="896"/>
      <c r="J12" s="896"/>
      <c r="K12"/>
      <c r="L12"/>
      <c r="M12"/>
      <c r="N12" s="146"/>
      <c r="O12" s="146"/>
      <c r="P12" s="146"/>
    </row>
    <row r="14" spans="1:16" x14ac:dyDescent="0.25">
      <c r="F14" s="147"/>
    </row>
    <row r="15" spans="1:16" ht="29.25" customHeight="1" thickBot="1" x14ac:dyDescent="0.3">
      <c r="B15" s="1290" t="s">
        <v>1721</v>
      </c>
      <c r="C15" s="1302"/>
      <c r="D15" s="1302"/>
      <c r="E15" s="1302"/>
      <c r="F15" s="1302"/>
      <c r="G15" s="1302"/>
      <c r="H15" s="1302"/>
      <c r="I15" s="1302"/>
      <c r="J15" s="1302"/>
    </row>
    <row r="17" spans="2:12" ht="27" customHeight="1" x14ac:dyDescent="0.25">
      <c r="B17" s="1266" t="s">
        <v>1723</v>
      </c>
      <c r="C17" s="1266"/>
      <c r="D17" s="1266"/>
      <c r="E17" s="1266"/>
      <c r="F17" s="1266"/>
      <c r="G17" s="1266"/>
      <c r="H17" s="1266"/>
      <c r="I17" s="1266"/>
      <c r="J17" s="1266"/>
    </row>
    <row r="18" spans="2:12" ht="24" customHeight="1" x14ac:dyDescent="0.3">
      <c r="B18" s="245"/>
      <c r="C18" s="1081" t="s">
        <v>1623</v>
      </c>
      <c r="D18" s="1259"/>
      <c r="E18" s="239" t="s">
        <v>1600</v>
      </c>
      <c r="F18" s="1081" t="s">
        <v>1624</v>
      </c>
      <c r="G18" s="1259"/>
      <c r="H18" s="1081" t="s">
        <v>1625</v>
      </c>
      <c r="I18" s="1259"/>
      <c r="J18" s="1259"/>
      <c r="K18" s="148"/>
      <c r="L18"/>
    </row>
    <row r="19" spans="2:12" ht="26.25" customHeight="1" x14ac:dyDescent="0.25">
      <c r="B19" s="1303" t="s">
        <v>3158</v>
      </c>
      <c r="C19" s="1304"/>
      <c r="D19" s="1304"/>
      <c r="E19" s="1304"/>
      <c r="F19" s="1304"/>
      <c r="G19" s="1304"/>
      <c r="H19" s="1304"/>
      <c r="I19" s="1304"/>
      <c r="J19" s="1305"/>
    </row>
    <row r="21" spans="2:12" ht="27.75" customHeight="1" x14ac:dyDescent="0.25">
      <c r="B21" s="1266" t="s">
        <v>1724</v>
      </c>
      <c r="C21" s="1266"/>
      <c r="D21" s="1266"/>
      <c r="E21" s="1266"/>
      <c r="F21" s="1266"/>
      <c r="G21" s="1266"/>
      <c r="H21" s="1266"/>
      <c r="I21" s="1266"/>
      <c r="J21" s="1266"/>
    </row>
    <row r="22" spans="2:12" ht="23.25" customHeight="1" x14ac:dyDescent="0.3">
      <c r="B22" s="245"/>
      <c r="C22" s="1081" t="s">
        <v>1623</v>
      </c>
      <c r="D22" s="1259"/>
      <c r="E22" s="239" t="s">
        <v>1600</v>
      </c>
      <c r="F22" s="1081" t="s">
        <v>1624</v>
      </c>
      <c r="G22" s="1259"/>
      <c r="H22" s="1081" t="s">
        <v>1625</v>
      </c>
      <c r="I22" s="1259"/>
      <c r="J22" s="1259"/>
      <c r="K22" s="148"/>
      <c r="L22"/>
    </row>
    <row r="23" spans="2:12" x14ac:dyDescent="0.25">
      <c r="B23" s="1314" t="s">
        <v>14</v>
      </c>
      <c r="C23" s="1315"/>
      <c r="D23" s="1315"/>
      <c r="E23" s="1315"/>
      <c r="F23" s="1315"/>
      <c r="G23" s="1315"/>
      <c r="H23" s="1315"/>
      <c r="I23" s="1315"/>
      <c r="J23" s="1315"/>
    </row>
  </sheetData>
  <sheetProtection algorithmName="SHA-512" hashValue="/D6+ubhYnt3qkSsxzUhOmBib/MP3YOuIbXpxQukrIqHUPftzMaOauxSbCttSWJJjqLFcf7QPyW5cgQ/ycmiFcg==" saltValue="yHkZlkOk7WKX9VRuCDZjRw==" spinCount="100000" sheet="1" objects="1" scenarios="1" formatColumns="0" formatRows="0"/>
  <mergeCells count="26">
    <mergeCell ref="B23:J23"/>
    <mergeCell ref="B7:C7"/>
    <mergeCell ref="D7:J7"/>
    <mergeCell ref="B1:H1"/>
    <mergeCell ref="B2:H2"/>
    <mergeCell ref="B4:J4"/>
    <mergeCell ref="B6:C6"/>
    <mergeCell ref="D6:J6"/>
    <mergeCell ref="B19:J19"/>
    <mergeCell ref="B12:C12"/>
    <mergeCell ref="D12:J12"/>
    <mergeCell ref="B15:J15"/>
    <mergeCell ref="B17:J17"/>
    <mergeCell ref="C18:D18"/>
    <mergeCell ref="F18:G18"/>
    <mergeCell ref="H18:J18"/>
    <mergeCell ref="C22:D22"/>
    <mergeCell ref="F22:G22"/>
    <mergeCell ref="H22:J22"/>
    <mergeCell ref="B21:J21"/>
    <mergeCell ref="B8:C8"/>
    <mergeCell ref="D8:J8"/>
    <mergeCell ref="B9:C9"/>
    <mergeCell ref="D9:J9"/>
    <mergeCell ref="B11:C11"/>
    <mergeCell ref="D11:J11"/>
  </mergeCells>
  <hyperlinks>
    <hyperlink ref="B2" location="Inhaltsverzeichnis!A1" display="zurück zum Inhaltsverzeichnis" xr:uid="{929EBA0B-DBFD-4D81-8D06-9F2CECB2BB49}"/>
    <hyperlink ref="B2:H2" location="Inhaltsverzeichnis!A1" display="Inhaltsverzeichnis (Table of contents)" xr:uid="{1BDC5F6E-F733-412D-B634-1D70F97CD1A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BF8D-DC7A-40C0-B8F2-98281C6CE6E3}">
  <dimension ref="A1:P14"/>
  <sheetViews>
    <sheetView showGridLines="0" zoomScaleNormal="100" workbookViewId="0">
      <pane ySplit="4" topLeftCell="A5" activePane="bottomLeft" state="frozen"/>
      <selection activeCell="F10" sqref="F10:R10"/>
      <selection pane="bottomLeft"/>
    </sheetView>
  </sheetViews>
  <sheetFormatPr baseColWidth="10" defaultColWidth="11.44140625" defaultRowHeight="14.4" x14ac:dyDescent="0.3"/>
  <cols>
    <col min="1" max="1" width="1.88671875" customWidth="1"/>
    <col min="2" max="2" width="3.88671875" bestFit="1" customWidth="1"/>
    <col min="3" max="3" width="32.5546875" customWidth="1"/>
    <col min="4" max="4" width="17" bestFit="1" customWidth="1"/>
    <col min="5" max="5" width="47" customWidth="1"/>
    <col min="6" max="6" width="97.6640625" style="108" bestFit="1" customWidth="1"/>
    <col min="7" max="7" width="2.44140625" customWidth="1"/>
    <col min="8" max="8" width="31.109375" style="108" customWidth="1"/>
    <col min="9" max="9" width="3.5546875" customWidth="1"/>
    <col min="10" max="10" width="55" style="109" bestFit="1" customWidth="1"/>
    <col min="11" max="11" width="5.33203125" customWidth="1"/>
    <col min="12" max="12" width="3.88671875" bestFit="1" customWidth="1"/>
    <col min="13" max="13" width="29" style="109" bestFit="1" customWidth="1"/>
    <col min="14" max="14" width="14.109375" bestFit="1" customWidth="1"/>
    <col min="15" max="15" width="70.44140625" style="109" customWidth="1"/>
    <col min="16" max="16" width="100.88671875" style="109" customWidth="1"/>
  </cols>
  <sheetData>
    <row r="1" spans="1:16" s="136" customFormat="1" ht="24.6" customHeight="1" x14ac:dyDescent="0.25">
      <c r="B1" s="723" t="s">
        <v>2345</v>
      </c>
      <c r="C1" s="723"/>
      <c r="D1" s="723"/>
      <c r="E1" s="723"/>
      <c r="F1" s="520"/>
    </row>
    <row r="2" spans="1:16" s="137" customFormat="1" ht="20.25" customHeight="1" x14ac:dyDescent="0.2">
      <c r="A2" s="141"/>
      <c r="B2" s="737" t="s">
        <v>1328</v>
      </c>
      <c r="C2" s="737"/>
      <c r="D2" s="142"/>
      <c r="E2" s="142"/>
      <c r="F2" s="143"/>
      <c r="G2" s="144"/>
      <c r="H2" s="144"/>
      <c r="I2" s="144"/>
    </row>
    <row r="3" spans="1:16" s="136" customFormat="1" ht="2.25" customHeight="1" x14ac:dyDescent="0.25">
      <c r="A3" s="145"/>
    </row>
    <row r="4" spans="1:16" ht="34.200000000000003" thickBot="1" x14ac:dyDescent="0.35">
      <c r="B4" s="237" t="s">
        <v>0</v>
      </c>
      <c r="C4" s="238" t="s">
        <v>1</v>
      </c>
      <c r="D4" s="238" t="s">
        <v>2</v>
      </c>
      <c r="E4" s="238" t="s">
        <v>1362</v>
      </c>
      <c r="F4" s="238" t="s">
        <v>1363</v>
      </c>
      <c r="H4" s="238" t="s">
        <v>1398</v>
      </c>
      <c r="J4" s="238" t="s">
        <v>3</v>
      </c>
      <c r="L4" s="238" t="s">
        <v>0</v>
      </c>
      <c r="M4" s="238" t="s">
        <v>4</v>
      </c>
      <c r="N4" s="238" t="s">
        <v>5</v>
      </c>
      <c r="O4" s="238" t="s">
        <v>1550</v>
      </c>
      <c r="P4" s="238" t="s">
        <v>1551</v>
      </c>
    </row>
    <row r="5" spans="1:16" ht="20.399999999999999" x14ac:dyDescent="0.3">
      <c r="B5" s="285">
        <v>0</v>
      </c>
      <c r="C5" s="770" t="s">
        <v>1446</v>
      </c>
      <c r="D5" s="770"/>
      <c r="E5" s="770"/>
      <c r="F5" s="249" t="s">
        <v>1449</v>
      </c>
      <c r="G5" s="109"/>
      <c r="H5" s="250" t="s">
        <v>1450</v>
      </c>
      <c r="I5" s="109"/>
      <c r="J5" s="286"/>
      <c r="K5" s="109"/>
      <c r="L5" s="285">
        <v>0</v>
      </c>
      <c r="M5" s="770" t="s">
        <v>1446</v>
      </c>
      <c r="N5" s="770"/>
      <c r="O5" s="770"/>
      <c r="P5" s="249" t="s">
        <v>1461</v>
      </c>
    </row>
    <row r="6" spans="1:16" x14ac:dyDescent="0.3">
      <c r="B6" s="253" t="s">
        <v>1451</v>
      </c>
      <c r="C6" s="79" t="s">
        <v>1454</v>
      </c>
      <c r="D6" s="7" t="s">
        <v>35</v>
      </c>
      <c r="E6" s="7" t="s">
        <v>1165</v>
      </c>
      <c r="F6" s="53" t="s">
        <v>1460</v>
      </c>
      <c r="G6" s="109"/>
      <c r="H6" s="53" t="s">
        <v>1455</v>
      </c>
      <c r="I6" s="109"/>
      <c r="J6" s="255"/>
      <c r="K6" s="109"/>
      <c r="L6" s="253" t="s">
        <v>1451</v>
      </c>
      <c r="M6" s="79" t="s">
        <v>1458</v>
      </c>
      <c r="N6" s="7" t="s">
        <v>35</v>
      </c>
      <c r="O6" s="7" t="s">
        <v>1165</v>
      </c>
      <c r="P6" s="53" t="s">
        <v>1459</v>
      </c>
    </row>
    <row r="7" spans="1:16" x14ac:dyDescent="0.3">
      <c r="B7" s="253" t="s">
        <v>1452</v>
      </c>
      <c r="C7" s="79" t="s">
        <v>1447</v>
      </c>
      <c r="D7" s="7" t="s">
        <v>13</v>
      </c>
      <c r="E7" s="19" t="s">
        <v>14</v>
      </c>
      <c r="F7" s="53" t="s">
        <v>1460</v>
      </c>
      <c r="G7" s="109"/>
      <c r="H7" s="53" t="s">
        <v>1456</v>
      </c>
      <c r="I7" s="109"/>
      <c r="J7" s="255"/>
      <c r="K7" s="109"/>
      <c r="L7" s="253" t="s">
        <v>1452</v>
      </c>
      <c r="M7" s="79" t="s">
        <v>1447</v>
      </c>
      <c r="N7" s="7" t="s">
        <v>17</v>
      </c>
      <c r="O7" s="19" t="s">
        <v>14</v>
      </c>
      <c r="P7" s="53" t="s">
        <v>1459</v>
      </c>
    </row>
    <row r="8" spans="1:16" ht="15" thickBot="1" x14ac:dyDescent="0.35">
      <c r="B8" s="254" t="s">
        <v>1453</v>
      </c>
      <c r="C8" s="247" t="s">
        <v>1448</v>
      </c>
      <c r="D8" s="22" t="s">
        <v>13</v>
      </c>
      <c r="E8" s="23" t="s">
        <v>14</v>
      </c>
      <c r="F8" s="248" t="s">
        <v>1460</v>
      </c>
      <c r="G8" s="109"/>
      <c r="H8" s="248" t="s">
        <v>1457</v>
      </c>
      <c r="I8" s="109"/>
      <c r="J8" s="256"/>
      <c r="K8" s="109"/>
      <c r="L8" s="254" t="s">
        <v>1453</v>
      </c>
      <c r="M8" s="247" t="s">
        <v>1448</v>
      </c>
      <c r="N8" s="22" t="s">
        <v>17</v>
      </c>
      <c r="O8" s="23" t="s">
        <v>14</v>
      </c>
      <c r="P8" s="248" t="s">
        <v>1459</v>
      </c>
    </row>
    <row r="9" spans="1:16" ht="24" customHeight="1" x14ac:dyDescent="0.3">
      <c r="B9" s="3" t="s">
        <v>6</v>
      </c>
      <c r="C9" s="738" t="s">
        <v>7</v>
      </c>
      <c r="D9" s="738"/>
      <c r="E9" s="739"/>
      <c r="F9" s="2" t="s">
        <v>8</v>
      </c>
      <c r="H9" s="119" t="s">
        <v>945</v>
      </c>
      <c r="J9" s="207"/>
      <c r="L9" s="3" t="s">
        <v>6</v>
      </c>
      <c r="M9" s="740" t="s">
        <v>9</v>
      </c>
      <c r="N9" s="740"/>
      <c r="O9" s="741"/>
      <c r="P9" s="4" t="s">
        <v>10</v>
      </c>
    </row>
    <row r="10" spans="1:16" ht="30.6" x14ac:dyDescent="0.3">
      <c r="B10" s="5" t="s">
        <v>11</v>
      </c>
      <c r="C10" s="6" t="s">
        <v>12</v>
      </c>
      <c r="D10" s="7" t="s">
        <v>13</v>
      </c>
      <c r="E10" s="7" t="s">
        <v>14</v>
      </c>
      <c r="F10" s="7" t="s">
        <v>15</v>
      </c>
      <c r="H10" s="7" t="s">
        <v>19</v>
      </c>
      <c r="J10" s="8" t="s">
        <v>16</v>
      </c>
      <c r="L10" s="5" t="s">
        <v>11</v>
      </c>
      <c r="M10" s="7" t="s">
        <v>12</v>
      </c>
      <c r="N10" s="7" t="s">
        <v>17</v>
      </c>
      <c r="O10" s="7" t="s">
        <v>14</v>
      </c>
      <c r="P10" s="7" t="s">
        <v>18</v>
      </c>
    </row>
    <row r="11" spans="1:16" ht="40.799999999999997" x14ac:dyDescent="0.3">
      <c r="B11" s="257" t="s">
        <v>20</v>
      </c>
      <c r="C11" s="13" t="s">
        <v>21</v>
      </c>
      <c r="D11" s="14" t="s">
        <v>13</v>
      </c>
      <c r="E11" s="9" t="s">
        <v>14</v>
      </c>
      <c r="F11" s="9" t="s">
        <v>3880</v>
      </c>
      <c r="G11" s="109"/>
      <c r="H11" s="19" t="s">
        <v>946</v>
      </c>
      <c r="I11" s="109"/>
      <c r="J11" s="11" t="s">
        <v>22</v>
      </c>
      <c r="K11" s="109"/>
      <c r="L11" s="257" t="s">
        <v>20</v>
      </c>
      <c r="M11" s="13" t="s">
        <v>23</v>
      </c>
      <c r="N11" s="14" t="s">
        <v>17</v>
      </c>
      <c r="O11" s="9" t="s">
        <v>14</v>
      </c>
      <c r="P11" s="9" t="s">
        <v>24</v>
      </c>
    </row>
    <row r="12" spans="1:16" ht="40.799999999999997" x14ac:dyDescent="0.3">
      <c r="B12" s="257" t="s">
        <v>25</v>
      </c>
      <c r="C12" s="13" t="s">
        <v>26</v>
      </c>
      <c r="D12" s="14" t="s">
        <v>13</v>
      </c>
      <c r="E12" s="9" t="s">
        <v>14</v>
      </c>
      <c r="F12" s="9" t="s">
        <v>3879</v>
      </c>
      <c r="G12" s="109"/>
      <c r="H12" s="19" t="s">
        <v>947</v>
      </c>
      <c r="I12" s="109"/>
      <c r="J12" s="11" t="s">
        <v>27</v>
      </c>
      <c r="K12" s="109"/>
      <c r="L12" s="257" t="s">
        <v>25</v>
      </c>
      <c r="M12" s="13" t="s">
        <v>28</v>
      </c>
      <c r="N12" s="14" t="s">
        <v>17</v>
      </c>
      <c r="O12" s="9" t="s">
        <v>14</v>
      </c>
      <c r="P12" s="9" t="s">
        <v>29</v>
      </c>
    </row>
    <row r="13" spans="1:16" ht="40.799999999999997" x14ac:dyDescent="0.3">
      <c r="B13" s="258" t="s">
        <v>30</v>
      </c>
      <c r="C13" s="13" t="s">
        <v>31</v>
      </c>
      <c r="D13" s="14" t="s">
        <v>32</v>
      </c>
      <c r="E13" s="7" t="s">
        <v>1165</v>
      </c>
      <c r="F13" s="9" t="s">
        <v>3878</v>
      </c>
      <c r="G13" s="109"/>
      <c r="H13" s="19" t="s">
        <v>948</v>
      </c>
      <c r="I13" s="109"/>
      <c r="J13" s="11" t="s">
        <v>33</v>
      </c>
      <c r="K13" s="109"/>
      <c r="L13" s="258" t="s">
        <v>30</v>
      </c>
      <c r="M13" s="13" t="s">
        <v>34</v>
      </c>
      <c r="N13" s="14" t="s">
        <v>35</v>
      </c>
      <c r="O13" s="9" t="s">
        <v>1165</v>
      </c>
      <c r="P13" s="9" t="s">
        <v>36</v>
      </c>
    </row>
    <row r="14" spans="1:16" ht="113.1" customHeight="1" x14ac:dyDescent="0.3">
      <c r="B14" s="258" t="s">
        <v>54</v>
      </c>
      <c r="C14" s="16" t="s">
        <v>3953</v>
      </c>
      <c r="D14" s="7" t="s">
        <v>13</v>
      </c>
      <c r="E14" s="9" t="s">
        <v>14</v>
      </c>
      <c r="F14" s="9" t="s">
        <v>3954</v>
      </c>
      <c r="G14" s="109"/>
      <c r="H14" s="19" t="s">
        <v>3866</v>
      </c>
      <c r="I14" s="109"/>
      <c r="J14" s="8" t="s">
        <v>16</v>
      </c>
      <c r="K14" s="109"/>
      <c r="L14" s="258" t="s">
        <v>54</v>
      </c>
      <c r="M14" s="16" t="s">
        <v>55</v>
      </c>
      <c r="N14" s="7" t="s">
        <v>17</v>
      </c>
      <c r="O14" s="9" t="s">
        <v>14</v>
      </c>
      <c r="P14" s="9" t="s">
        <v>56</v>
      </c>
    </row>
  </sheetData>
  <sheetProtection algorithmName="SHA-512" hashValue="VzK2KDunTomQZqvaTNlMOFmhbg0qTEZHldmnYdW1AeYg71iASSK6RU2+YJXxwtJqfFyHO1vcY5AxR3zSrtsuNg==" saltValue="+p9c5s5rBMvnKMFKcAltEQ==" spinCount="100000" sheet="1" objects="1" scenarios="1" formatColumns="0" formatRows="0"/>
  <autoFilter ref="D4:D14" xr:uid="{00000000-0009-0000-0000-000000000000}"/>
  <mergeCells count="6">
    <mergeCell ref="B1:E1"/>
    <mergeCell ref="B2:C2"/>
    <mergeCell ref="C9:E9"/>
    <mergeCell ref="M9:O9"/>
    <mergeCell ref="C5:E5"/>
    <mergeCell ref="M5:O5"/>
  </mergeCells>
  <hyperlinks>
    <hyperlink ref="B2" location="Inhaltsverzeichnis!A1" display="zurück zum Inhaltsverzeichnis" xr:uid="{0BF34450-55AE-4089-9D53-A93625728625}"/>
    <hyperlink ref="B2:C2" location="Inhaltsverzeichnis!A1" display="Inhaltsverzeichnis (Table of contents)" xr:uid="{E43DBD0B-9F29-4CD0-B23B-20661FB68ED8}"/>
  </hyperlinks>
  <pageMargins left="0.7" right="0.7" top="0.78740157499999996" bottom="0.78740157499999996" header="0.3" footer="0.3"/>
  <pageSetup paperSize="9" orientation="portrait" r:id="rId1"/>
  <ignoredErrors>
    <ignoredError sqref="B6:B8 L6:L8"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5DBF7-7C27-4590-9CE9-86A094C98272}">
  <dimension ref="A1:P49"/>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1" width="2.88671875" style="136" customWidth="1"/>
    <col min="2" max="2" width="2.6640625" style="136" customWidth="1"/>
    <col min="3" max="3" width="18.5546875" style="136" customWidth="1"/>
    <col min="4" max="4" width="28.6640625" style="136" customWidth="1"/>
    <col min="5" max="5" width="16.33203125" style="136" customWidth="1"/>
    <col min="6" max="6" width="23.109375" style="136" customWidth="1"/>
    <col min="7" max="7" width="33.33203125" style="136" customWidth="1"/>
    <col min="8" max="8" width="16.88671875" style="136" customWidth="1"/>
    <col min="9" max="9" width="22.6640625" style="136" customWidth="1"/>
    <col min="10" max="10" width="18.6640625" style="136" customWidth="1"/>
    <col min="11" max="16384" width="9" style="136"/>
  </cols>
  <sheetData>
    <row r="1" spans="1:16" ht="32.25" customHeight="1" x14ac:dyDescent="0.3">
      <c r="B1" s="723" t="s">
        <v>1869</v>
      </c>
      <c r="C1" s="723"/>
      <c r="D1" s="723"/>
      <c r="E1" s="723"/>
      <c r="F1" s="723"/>
      <c r="G1" s="723"/>
      <c r="H1" s="723"/>
      <c r="I1" s="139"/>
      <c r="J1" s="139"/>
      <c r="K1" s="140"/>
      <c r="L1"/>
    </row>
    <row r="2" spans="1:16" s="137" customFormat="1" ht="21.6"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30" customHeight="1" thickBot="1" x14ac:dyDescent="0.3">
      <c r="B4" s="1290" t="s">
        <v>1727</v>
      </c>
      <c r="C4" s="1290"/>
      <c r="D4" s="1290"/>
      <c r="E4" s="1290"/>
      <c r="F4" s="1290"/>
      <c r="G4" s="1290"/>
      <c r="H4" s="1290"/>
      <c r="I4" s="1290"/>
      <c r="J4" s="1290"/>
    </row>
    <row r="5" spans="1:16" ht="15.6" x14ac:dyDescent="0.25">
      <c r="C5" s="150"/>
      <c r="D5" s="150"/>
      <c r="E5" s="150"/>
      <c r="F5" s="151"/>
      <c r="G5" s="151"/>
    </row>
    <row r="6" spans="1:16" ht="25.5" customHeight="1" x14ac:dyDescent="0.25">
      <c r="B6" s="836" t="s">
        <v>1618</v>
      </c>
      <c r="C6" s="837"/>
      <c r="D6" s="926" t="s">
        <v>2532</v>
      </c>
      <c r="E6" s="1283"/>
      <c r="F6" s="1283"/>
      <c r="G6" s="1283"/>
      <c r="H6" s="1283"/>
      <c r="I6" s="1283"/>
      <c r="J6" s="1283"/>
    </row>
    <row r="7" spans="1:16" ht="25.5" customHeight="1" x14ac:dyDescent="0.25">
      <c r="B7" s="836" t="s">
        <v>1619</v>
      </c>
      <c r="C7" s="837"/>
      <c r="D7" s="926" t="s">
        <v>1701</v>
      </c>
      <c r="E7" s="1283"/>
      <c r="F7" s="1283"/>
      <c r="G7" s="1283"/>
      <c r="H7" s="1283"/>
      <c r="I7" s="1283"/>
      <c r="J7" s="1283"/>
    </row>
    <row r="8" spans="1:16" ht="26.25" customHeight="1" x14ac:dyDescent="0.25">
      <c r="B8" s="836" t="s">
        <v>1620</v>
      </c>
      <c r="C8" s="837"/>
      <c r="D8" s="1301" t="s">
        <v>1128</v>
      </c>
      <c r="E8" s="1283"/>
      <c r="F8" s="1283"/>
      <c r="G8" s="1283"/>
      <c r="H8" s="1283"/>
      <c r="I8" s="1283"/>
      <c r="J8" s="1283"/>
    </row>
    <row r="9" spans="1:16" ht="26.2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75" customHeight="1" x14ac:dyDescent="0.3">
      <c r="B11" s="836" t="s">
        <v>1621</v>
      </c>
      <c r="C11" s="836"/>
      <c r="D11" s="1282" t="s">
        <v>1725</v>
      </c>
      <c r="E11" s="1282"/>
      <c r="F11" s="1282"/>
      <c r="G11" s="1282"/>
      <c r="H11" s="1282"/>
      <c r="I11" s="1282"/>
      <c r="J11" s="1282"/>
      <c r="K11"/>
      <c r="L11"/>
      <c r="M11"/>
      <c r="N11" s="146"/>
      <c r="O11" s="146"/>
      <c r="P11" s="146"/>
    </row>
    <row r="12" spans="1:16" ht="30" customHeight="1" x14ac:dyDescent="0.3">
      <c r="B12" s="836" t="s">
        <v>1622</v>
      </c>
      <c r="C12" s="836"/>
      <c r="D12" s="956" t="s">
        <v>14</v>
      </c>
      <c r="E12" s="896"/>
      <c r="F12" s="896"/>
      <c r="G12" s="896"/>
      <c r="H12" s="896"/>
      <c r="I12" s="896"/>
      <c r="J12" s="896"/>
      <c r="K12"/>
      <c r="L12"/>
      <c r="M12"/>
      <c r="N12" s="146"/>
      <c r="O12" s="146"/>
      <c r="P12" s="146"/>
    </row>
    <row r="14" spans="1:16" x14ac:dyDescent="0.25">
      <c r="F14" s="147"/>
    </row>
    <row r="15" spans="1:16" ht="30.75" customHeight="1" thickBot="1" x14ac:dyDescent="0.3">
      <c r="B15" s="1290" t="s">
        <v>1728</v>
      </c>
      <c r="C15" s="1302"/>
      <c r="D15" s="1302"/>
      <c r="E15" s="1302"/>
      <c r="F15" s="1302"/>
      <c r="G15" s="1302"/>
      <c r="H15" s="1302"/>
      <c r="I15" s="1302"/>
      <c r="J15" s="1302"/>
    </row>
    <row r="17" spans="2:12" ht="29.25" customHeight="1" x14ac:dyDescent="0.25">
      <c r="B17" s="1266" t="s">
        <v>1729</v>
      </c>
      <c r="C17" s="1266"/>
      <c r="D17" s="1266"/>
      <c r="E17" s="1266"/>
      <c r="F17" s="1266"/>
      <c r="G17" s="1266"/>
      <c r="H17" s="1266"/>
      <c r="I17" s="1266"/>
      <c r="J17" s="1266"/>
    </row>
    <row r="18" spans="2:12" ht="22.5" customHeight="1" x14ac:dyDescent="0.3">
      <c r="B18" s="245"/>
      <c r="C18" s="1081" t="s">
        <v>1623</v>
      </c>
      <c r="D18" s="1259"/>
      <c r="E18" s="239" t="s">
        <v>1600</v>
      </c>
      <c r="F18" s="1081" t="s">
        <v>1624</v>
      </c>
      <c r="G18" s="1259"/>
      <c r="H18" s="1081" t="s">
        <v>1625</v>
      </c>
      <c r="I18" s="1259"/>
      <c r="J18" s="1259"/>
      <c r="K18" s="148"/>
      <c r="L18"/>
    </row>
    <row r="19" spans="2:12" ht="30" customHeight="1" x14ac:dyDescent="0.25">
      <c r="B19" s="1303" t="s">
        <v>3159</v>
      </c>
      <c r="C19" s="1304"/>
      <c r="D19" s="1304"/>
      <c r="E19" s="1304"/>
      <c r="F19" s="1304"/>
      <c r="G19" s="1304"/>
      <c r="H19" s="1304"/>
      <c r="I19" s="1304"/>
      <c r="J19" s="1305"/>
    </row>
    <row r="20" spans="2:12" x14ac:dyDescent="0.25">
      <c r="B20" s="1319"/>
      <c r="C20" s="926" t="s">
        <v>720</v>
      </c>
      <c r="D20" s="1283"/>
      <c r="E20" s="6" t="s">
        <v>13</v>
      </c>
      <c r="F20" s="1301" t="s">
        <v>13</v>
      </c>
      <c r="G20" s="1301"/>
      <c r="H20" s="1301" t="s">
        <v>13</v>
      </c>
      <c r="I20" s="1301"/>
      <c r="J20" s="1301"/>
    </row>
    <row r="21" spans="2:12" ht="20.100000000000001" customHeight="1" x14ac:dyDescent="0.25">
      <c r="B21" s="1320"/>
      <c r="C21" s="1067" t="s">
        <v>436</v>
      </c>
      <c r="D21" s="1068"/>
      <c r="E21" s="6" t="s">
        <v>32</v>
      </c>
      <c r="F21" s="1283" t="s">
        <v>1165</v>
      </c>
      <c r="G21" s="1283"/>
      <c r="H21" s="1321" t="s">
        <v>1165</v>
      </c>
      <c r="I21" s="1321"/>
      <c r="J21" s="1068"/>
    </row>
    <row r="22" spans="2:12" ht="80.400000000000006" customHeight="1" x14ac:dyDescent="0.25">
      <c r="B22" s="1316"/>
      <c r="C22" s="1293" t="s">
        <v>730</v>
      </c>
      <c r="D22" s="1293"/>
      <c r="E22" s="53" t="s">
        <v>46</v>
      </c>
      <c r="F22" s="956" t="s">
        <v>731</v>
      </c>
      <c r="G22" s="956"/>
      <c r="H22" s="896" t="s">
        <v>3081</v>
      </c>
      <c r="I22" s="896"/>
      <c r="J22" s="896"/>
      <c r="K22" s="292"/>
    </row>
    <row r="23" spans="2:12" ht="17.100000000000001" customHeight="1" x14ac:dyDescent="0.25">
      <c r="B23" s="1317"/>
      <c r="C23" s="996" t="s">
        <v>4005</v>
      </c>
      <c r="D23" s="788"/>
      <c r="E23" s="788"/>
      <c r="F23" s="788"/>
      <c r="G23" s="788"/>
      <c r="H23" s="788"/>
      <c r="I23" s="788"/>
      <c r="J23" s="789"/>
      <c r="K23" s="292"/>
    </row>
    <row r="24" spans="2:12" ht="98.1" customHeight="1" x14ac:dyDescent="0.25">
      <c r="B24" s="1318"/>
      <c r="C24" s="787" t="s">
        <v>448</v>
      </c>
      <c r="D24" s="1293"/>
      <c r="E24" s="53" t="s">
        <v>46</v>
      </c>
      <c r="F24" s="896" t="s">
        <v>2341</v>
      </c>
      <c r="G24" s="896"/>
      <c r="H24" s="896" t="s">
        <v>3082</v>
      </c>
      <c r="I24" s="1293"/>
      <c r="J24" s="1293"/>
    </row>
    <row r="25" spans="2:12" ht="17.100000000000001" customHeight="1" x14ac:dyDescent="0.25">
      <c r="B25" s="996" t="s">
        <v>4006</v>
      </c>
      <c r="C25" s="788"/>
      <c r="D25" s="788"/>
      <c r="E25" s="788"/>
      <c r="F25" s="788"/>
      <c r="G25" s="788"/>
      <c r="H25" s="788"/>
      <c r="I25" s="788"/>
      <c r="J25" s="789"/>
      <c r="K25" s="292"/>
    </row>
    <row r="26" spans="2:12" ht="145.35" customHeight="1" x14ac:dyDescent="0.25">
      <c r="B26" s="1316"/>
      <c r="C26" s="1293" t="s">
        <v>737</v>
      </c>
      <c r="D26" s="1293"/>
      <c r="E26" s="53" t="s">
        <v>46</v>
      </c>
      <c r="F26" s="1322" t="s">
        <v>1120</v>
      </c>
      <c r="G26" s="1323"/>
      <c r="H26" s="896" t="s">
        <v>3083</v>
      </c>
      <c r="I26" s="896"/>
      <c r="J26" s="896"/>
      <c r="K26" s="292"/>
    </row>
    <row r="27" spans="2:12" ht="17.100000000000001" customHeight="1" x14ac:dyDescent="0.25">
      <c r="B27" s="1317"/>
      <c r="C27" s="996" t="s">
        <v>4005</v>
      </c>
      <c r="D27" s="788"/>
      <c r="E27" s="788"/>
      <c r="F27" s="788"/>
      <c r="G27" s="788"/>
      <c r="H27" s="788"/>
      <c r="I27" s="788"/>
      <c r="J27" s="789"/>
      <c r="K27" s="292"/>
    </row>
    <row r="28" spans="2:12" ht="98.1" customHeight="1" x14ac:dyDescent="0.25">
      <c r="B28" s="1318"/>
      <c r="C28" s="787" t="s">
        <v>448</v>
      </c>
      <c r="D28" s="1293"/>
      <c r="E28" s="53" t="s">
        <v>46</v>
      </c>
      <c r="F28" s="896" t="s">
        <v>2341</v>
      </c>
      <c r="G28" s="896"/>
      <c r="H28" s="896" t="s">
        <v>3082</v>
      </c>
      <c r="I28" s="1293"/>
      <c r="J28" s="1293"/>
    </row>
    <row r="29" spans="2:12" ht="17.100000000000001" customHeight="1" x14ac:dyDescent="0.25">
      <c r="B29" s="996" t="s">
        <v>4006</v>
      </c>
      <c r="C29" s="788"/>
      <c r="D29" s="788"/>
      <c r="E29" s="788"/>
      <c r="F29" s="788"/>
      <c r="G29" s="788"/>
      <c r="H29" s="788"/>
      <c r="I29" s="788"/>
      <c r="J29" s="789"/>
      <c r="K29" s="292"/>
    </row>
    <row r="30" spans="2:12" ht="80.400000000000006" customHeight="1" x14ac:dyDescent="0.25">
      <c r="B30" s="1316"/>
      <c r="C30" s="1293" t="s">
        <v>730</v>
      </c>
      <c r="D30" s="1293"/>
      <c r="E30" s="53" t="s">
        <v>46</v>
      </c>
      <c r="F30" s="956" t="s">
        <v>731</v>
      </c>
      <c r="G30" s="956"/>
      <c r="H30" s="896" t="s">
        <v>3084</v>
      </c>
      <c r="I30" s="896"/>
      <c r="J30" s="896"/>
      <c r="K30" s="292"/>
    </row>
    <row r="31" spans="2:12" ht="17.100000000000001" customHeight="1" x14ac:dyDescent="0.25">
      <c r="B31" s="1317"/>
      <c r="C31" s="996" t="s">
        <v>4005</v>
      </c>
      <c r="D31" s="788"/>
      <c r="E31" s="788"/>
      <c r="F31" s="788"/>
      <c r="G31" s="788"/>
      <c r="H31" s="788"/>
      <c r="I31" s="788"/>
      <c r="J31" s="789"/>
      <c r="K31" s="292"/>
    </row>
    <row r="32" spans="2:12" ht="98.1" customHeight="1" x14ac:dyDescent="0.25">
      <c r="B32" s="1318"/>
      <c r="C32" s="787" t="s">
        <v>448</v>
      </c>
      <c r="D32" s="1293"/>
      <c r="E32" s="53" t="s">
        <v>46</v>
      </c>
      <c r="F32" s="896" t="s">
        <v>2341</v>
      </c>
      <c r="G32" s="896"/>
      <c r="H32" s="896" t="s">
        <v>4055</v>
      </c>
      <c r="I32" s="1293"/>
      <c r="J32" s="1293"/>
    </row>
    <row r="33" spans="2:12" ht="17.100000000000001" customHeight="1" x14ac:dyDescent="0.25">
      <c r="B33" s="996" t="s">
        <v>4006</v>
      </c>
      <c r="C33" s="788"/>
      <c r="D33" s="788"/>
      <c r="E33" s="788"/>
      <c r="F33" s="788"/>
      <c r="G33" s="788"/>
      <c r="H33" s="788"/>
      <c r="I33" s="788"/>
      <c r="J33" s="789"/>
      <c r="K33" s="292"/>
    </row>
    <row r="34" spans="2:12" ht="145.35" customHeight="1" x14ac:dyDescent="0.25">
      <c r="B34" s="1316"/>
      <c r="C34" s="1293" t="s">
        <v>737</v>
      </c>
      <c r="D34" s="1293"/>
      <c r="E34" s="53" t="s">
        <v>46</v>
      </c>
      <c r="F34" s="1322" t="s">
        <v>1120</v>
      </c>
      <c r="G34" s="1323"/>
      <c r="H34" s="896" t="s">
        <v>3862</v>
      </c>
      <c r="I34" s="896"/>
      <c r="J34" s="896"/>
      <c r="K34" s="292"/>
    </row>
    <row r="35" spans="2:12" ht="17.100000000000001" customHeight="1" x14ac:dyDescent="0.25">
      <c r="B35" s="1317"/>
      <c r="C35" s="996" t="s">
        <v>4005</v>
      </c>
      <c r="D35" s="788"/>
      <c r="E35" s="788"/>
      <c r="F35" s="788"/>
      <c r="G35" s="788"/>
      <c r="H35" s="788"/>
      <c r="I35" s="788"/>
      <c r="J35" s="789"/>
      <c r="K35" s="292"/>
    </row>
    <row r="36" spans="2:12" ht="98.1" customHeight="1" x14ac:dyDescent="0.25">
      <c r="B36" s="1318"/>
      <c r="C36" s="787" t="s">
        <v>448</v>
      </c>
      <c r="D36" s="1293"/>
      <c r="E36" s="53" t="s">
        <v>46</v>
      </c>
      <c r="F36" s="896" t="s">
        <v>2341</v>
      </c>
      <c r="G36" s="896"/>
      <c r="H36" s="896" t="s">
        <v>4055</v>
      </c>
      <c r="I36" s="1293"/>
      <c r="J36" s="1293"/>
    </row>
    <row r="38" spans="2:12" ht="27.75" customHeight="1" x14ac:dyDescent="0.25">
      <c r="B38" s="1266" t="s">
        <v>1730</v>
      </c>
      <c r="C38" s="1266"/>
      <c r="D38" s="1266"/>
      <c r="E38" s="1266"/>
      <c r="F38" s="1266"/>
      <c r="G38" s="1266"/>
      <c r="H38" s="1266"/>
      <c r="I38" s="1266"/>
      <c r="J38" s="1266"/>
    </row>
    <row r="39" spans="2:12" ht="23.25" customHeight="1" x14ac:dyDescent="0.3">
      <c r="B39" s="245"/>
      <c r="C39" s="1081" t="s">
        <v>1623</v>
      </c>
      <c r="D39" s="1259"/>
      <c r="E39" s="239" t="s">
        <v>1600</v>
      </c>
      <c r="F39" s="1081" t="s">
        <v>1624</v>
      </c>
      <c r="G39" s="1259"/>
      <c r="H39" s="1081" t="s">
        <v>1625</v>
      </c>
      <c r="I39" s="1259"/>
      <c r="J39" s="1259"/>
      <c r="K39" s="148"/>
      <c r="L39"/>
    </row>
    <row r="40" spans="2:12" x14ac:dyDescent="0.25">
      <c r="B40" s="1314" t="s">
        <v>14</v>
      </c>
      <c r="C40" s="1315"/>
      <c r="D40" s="1315"/>
      <c r="E40" s="1315"/>
      <c r="F40" s="1315"/>
      <c r="G40" s="1315"/>
      <c r="H40" s="1315"/>
      <c r="I40" s="1315"/>
      <c r="J40" s="1315"/>
    </row>
    <row r="43" spans="2:12" ht="14.4" thickBot="1" x14ac:dyDescent="0.3">
      <c r="B43" s="1279" t="s">
        <v>1179</v>
      </c>
      <c r="C43" s="1279"/>
      <c r="D43" s="1279"/>
      <c r="E43" s="1279"/>
      <c r="F43" s="1279"/>
      <c r="G43" s="1279"/>
      <c r="H43" s="1279"/>
      <c r="I43" s="1279"/>
      <c r="J43" s="1279"/>
    </row>
    <row r="45" spans="2:12" ht="23.25" customHeight="1" x14ac:dyDescent="0.25">
      <c r="B45" s="1082" t="s">
        <v>1632</v>
      </c>
      <c r="C45" s="1280"/>
      <c r="D45" s="1280"/>
      <c r="E45" s="1280"/>
      <c r="F45" s="1281"/>
      <c r="G45" s="1082" t="s">
        <v>1633</v>
      </c>
      <c r="H45" s="1280"/>
      <c r="I45" s="1280"/>
      <c r="J45" s="1281"/>
    </row>
    <row r="46" spans="2:12" ht="111.75" customHeight="1" x14ac:dyDescent="0.25">
      <c r="B46" s="1309" t="s">
        <v>1731</v>
      </c>
      <c r="C46" s="1283"/>
      <c r="D46" s="1283"/>
      <c r="E46" s="1283"/>
      <c r="F46" s="1283"/>
      <c r="G46" s="1309" t="s">
        <v>1960</v>
      </c>
      <c r="H46" s="1283"/>
      <c r="I46" s="1283"/>
      <c r="J46" s="1283"/>
    </row>
    <row r="49" spans="7:7" x14ac:dyDescent="0.25">
      <c r="G49" s="235"/>
    </row>
  </sheetData>
  <sheetProtection algorithmName="SHA-512" hashValue="/OFm6e6bAgalrQMlmVThxcHWb6x41tStF/NA497f4dVt/dq/8PUCew14a2Y/RRvmeYDMt8UQ6Dp27GxtxX4Ofg==" saltValue="gJq0DOaox3vFMaKzZv1YYA==" spinCount="100000" sheet="1" objects="1" scenarios="1" formatColumns="0" formatRows="0"/>
  <mergeCells count="73">
    <mergeCell ref="B30:B32"/>
    <mergeCell ref="C30:D30"/>
    <mergeCell ref="F30:G30"/>
    <mergeCell ref="H30:J30"/>
    <mergeCell ref="C31:J31"/>
    <mergeCell ref="C32:D32"/>
    <mergeCell ref="F32:G32"/>
    <mergeCell ref="H32:J32"/>
    <mergeCell ref="C34:D34"/>
    <mergeCell ref="F34:G34"/>
    <mergeCell ref="H34:J34"/>
    <mergeCell ref="C35:J35"/>
    <mergeCell ref="C36:D36"/>
    <mergeCell ref="F36:G36"/>
    <mergeCell ref="H36:J36"/>
    <mergeCell ref="C28:D28"/>
    <mergeCell ref="F28:G28"/>
    <mergeCell ref="H28:J28"/>
    <mergeCell ref="C23:J23"/>
    <mergeCell ref="C24:D24"/>
    <mergeCell ref="F24:G24"/>
    <mergeCell ref="H24:J24"/>
    <mergeCell ref="B25:J25"/>
    <mergeCell ref="B22:B24"/>
    <mergeCell ref="C22:D22"/>
    <mergeCell ref="F22:G22"/>
    <mergeCell ref="H22:J22"/>
    <mergeCell ref="B40:J40"/>
    <mergeCell ref="B43:J43"/>
    <mergeCell ref="B45:F45"/>
    <mergeCell ref="G45:J45"/>
    <mergeCell ref="B38:J38"/>
    <mergeCell ref="C39:D39"/>
    <mergeCell ref="F39:G39"/>
    <mergeCell ref="H39:J39"/>
    <mergeCell ref="B46:F46"/>
    <mergeCell ref="G46:J46"/>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B29:J29"/>
    <mergeCell ref="B33:J33"/>
    <mergeCell ref="B34:B36"/>
    <mergeCell ref="B20:B21"/>
    <mergeCell ref="B19:J19"/>
    <mergeCell ref="C21:D21"/>
    <mergeCell ref="F21:G21"/>
    <mergeCell ref="H21:J21"/>
    <mergeCell ref="H20:J20"/>
    <mergeCell ref="F20:G20"/>
    <mergeCell ref="C20:D20"/>
    <mergeCell ref="B26:B28"/>
    <mergeCell ref="C26:D26"/>
    <mergeCell ref="F26:G26"/>
    <mergeCell ref="H26:J26"/>
    <mergeCell ref="C27:J27"/>
  </mergeCells>
  <hyperlinks>
    <hyperlink ref="B2" location="Inhaltsverzeichnis!A1" display="zurück zum Inhaltsverzeichnis" xr:uid="{F766280F-E682-49B9-BE70-A19EBF8E2314}"/>
    <hyperlink ref="B2:H2" location="Inhaltsverzeichnis!A1" display="Inhaltsverzeichnis (Table of contents)" xr:uid="{12CB1EB9-11D2-46CD-BB93-DFA6068D4E7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6C88F-D3D4-4C72-ADE0-F008542E4285}">
  <dimension ref="A1:P34"/>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3.8" x14ac:dyDescent="0.25"/>
  <cols>
    <col min="1" max="2" width="2.88671875" style="136" customWidth="1"/>
    <col min="3" max="3" width="18"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1" width="9" style="136"/>
    <col min="12" max="12" width="191.33203125" style="136" bestFit="1" customWidth="1"/>
    <col min="13" max="16384" width="9" style="136"/>
  </cols>
  <sheetData>
    <row r="1" spans="1:16" ht="32.4" customHeight="1" x14ac:dyDescent="0.3">
      <c r="B1" s="723" t="s">
        <v>1880</v>
      </c>
      <c r="C1" s="723"/>
      <c r="D1" s="723"/>
      <c r="E1" s="723"/>
      <c r="F1" s="723"/>
      <c r="G1" s="723"/>
      <c r="H1" s="723"/>
      <c r="I1" s="139"/>
      <c r="J1" s="139"/>
      <c r="K1" s="140"/>
      <c r="L1"/>
    </row>
    <row r="2" spans="1:16" s="137" customFormat="1" ht="21" customHeight="1" x14ac:dyDescent="0.2">
      <c r="A2" s="141"/>
      <c r="B2" s="785" t="s">
        <v>1328</v>
      </c>
      <c r="C2" s="785"/>
      <c r="D2" s="785"/>
      <c r="E2" s="785"/>
      <c r="F2" s="785"/>
      <c r="G2" s="785"/>
      <c r="H2" s="785"/>
      <c r="I2" s="142"/>
      <c r="J2" s="142"/>
      <c r="K2" s="143"/>
      <c r="L2" s="143"/>
      <c r="M2" s="143"/>
      <c r="N2" s="144"/>
      <c r="O2" s="144"/>
      <c r="P2" s="144"/>
    </row>
    <row r="4" spans="1:16" ht="30.75" customHeight="1" thickBot="1" x14ac:dyDescent="0.3">
      <c r="B4" s="1290" t="s">
        <v>1737</v>
      </c>
      <c r="C4" s="1290"/>
      <c r="D4" s="1290"/>
      <c r="E4" s="1290"/>
      <c r="F4" s="1290"/>
      <c r="G4" s="1290"/>
      <c r="H4" s="1290"/>
      <c r="I4" s="1290"/>
      <c r="J4" s="1290"/>
    </row>
    <row r="5" spans="1:16" ht="15.6" x14ac:dyDescent="0.25">
      <c r="C5" s="150"/>
      <c r="D5" s="150"/>
      <c r="E5" s="150"/>
      <c r="F5" s="151"/>
      <c r="G5" s="151"/>
    </row>
    <row r="6" spans="1:16" ht="27.75" customHeight="1" x14ac:dyDescent="0.25">
      <c r="B6" s="836" t="s">
        <v>1618</v>
      </c>
      <c r="C6" s="837"/>
      <c r="D6" s="926" t="s">
        <v>1732</v>
      </c>
      <c r="E6" s="1283"/>
      <c r="F6" s="1283"/>
      <c r="G6" s="1283"/>
      <c r="H6" s="1283"/>
      <c r="I6" s="1283"/>
      <c r="J6" s="1283"/>
    </row>
    <row r="7" spans="1:16" ht="27.75" customHeight="1" x14ac:dyDescent="0.25">
      <c r="B7" s="836" t="s">
        <v>1619</v>
      </c>
      <c r="C7" s="837"/>
      <c r="D7" s="926" t="s">
        <v>1733</v>
      </c>
      <c r="E7" s="1283"/>
      <c r="F7" s="1283"/>
      <c r="G7" s="1283"/>
      <c r="H7" s="1283"/>
      <c r="I7" s="1283"/>
      <c r="J7" s="1283"/>
    </row>
    <row r="8" spans="1:16" ht="29.25" customHeight="1" x14ac:dyDescent="0.25">
      <c r="B8" s="836" t="s">
        <v>1620</v>
      </c>
      <c r="C8" s="837"/>
      <c r="D8" s="1309" t="s">
        <v>1631</v>
      </c>
      <c r="E8" s="1283"/>
      <c r="F8" s="1283"/>
      <c r="G8" s="1283"/>
      <c r="H8" s="1283"/>
      <c r="I8" s="1283"/>
      <c r="J8" s="1283"/>
    </row>
    <row r="9" spans="1:16" ht="25.5" customHeight="1" x14ac:dyDescent="0.25">
      <c r="B9" s="836" t="s">
        <v>2376</v>
      </c>
      <c r="C9" s="837"/>
      <c r="D9" s="1301" t="s">
        <v>1124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75" customHeight="1" x14ac:dyDescent="0.3">
      <c r="B11" s="836" t="s">
        <v>1621</v>
      </c>
      <c r="C11" s="836"/>
      <c r="D11" s="1282" t="s">
        <v>1734</v>
      </c>
      <c r="E11" s="1282"/>
      <c r="F11" s="1282"/>
      <c r="G11" s="1282"/>
      <c r="H11" s="1282"/>
      <c r="I11" s="1282"/>
      <c r="J11" s="1282"/>
      <c r="K11"/>
      <c r="L11"/>
      <c r="M11"/>
      <c r="N11" s="146"/>
      <c r="O11" s="146"/>
      <c r="P11" s="146"/>
    </row>
    <row r="12" spans="1:16" ht="25.5" customHeight="1" x14ac:dyDescent="0.3">
      <c r="B12" s="836" t="s">
        <v>1622</v>
      </c>
      <c r="C12" s="836"/>
      <c r="D12" s="896" t="s">
        <v>1735</v>
      </c>
      <c r="E12" s="896"/>
      <c r="F12" s="896"/>
      <c r="G12" s="896"/>
      <c r="H12" s="896"/>
      <c r="I12" s="896"/>
      <c r="J12" s="896"/>
      <c r="K12"/>
      <c r="L12"/>
      <c r="M12"/>
      <c r="N12" s="146"/>
      <c r="O12" s="146"/>
      <c r="P12" s="146"/>
    </row>
    <row r="14" spans="1:16" x14ac:dyDescent="0.25">
      <c r="F14" s="147"/>
    </row>
    <row r="15" spans="1:16" ht="30.75" customHeight="1" thickBot="1" x14ac:dyDescent="0.3">
      <c r="B15" s="1290" t="s">
        <v>1736</v>
      </c>
      <c r="C15" s="1302"/>
      <c r="D15" s="1302"/>
      <c r="E15" s="1302"/>
      <c r="F15" s="1302"/>
      <c r="G15" s="1302"/>
      <c r="H15" s="1302"/>
      <c r="I15" s="1302"/>
      <c r="J15" s="1302"/>
    </row>
    <row r="17" spans="2:14" ht="24" customHeight="1" x14ac:dyDescent="0.25">
      <c r="B17" s="1266" t="s">
        <v>1738</v>
      </c>
      <c r="C17" s="1266"/>
      <c r="D17" s="1266"/>
      <c r="E17" s="1266"/>
      <c r="F17" s="1266"/>
      <c r="G17" s="1266"/>
      <c r="H17" s="1266"/>
      <c r="I17" s="1266"/>
      <c r="J17" s="1266"/>
    </row>
    <row r="18" spans="2:14" ht="24.75" customHeight="1" x14ac:dyDescent="0.3">
      <c r="B18" s="245"/>
      <c r="C18" s="1081" t="s">
        <v>1623</v>
      </c>
      <c r="D18" s="1259"/>
      <c r="E18" s="239" t="s">
        <v>1600</v>
      </c>
      <c r="F18" s="1081" t="s">
        <v>1624</v>
      </c>
      <c r="G18" s="1259"/>
      <c r="H18" s="1081" t="s">
        <v>1625</v>
      </c>
      <c r="I18" s="1259"/>
      <c r="J18" s="1259"/>
      <c r="K18" s="148"/>
      <c r="L18"/>
    </row>
    <row r="19" spans="2:14" ht="26.25" customHeight="1" x14ac:dyDescent="0.3">
      <c r="B19" s="1066"/>
      <c r="C19" s="1285" t="s">
        <v>1739</v>
      </c>
      <c r="D19" s="1285"/>
      <c r="E19" s="1285"/>
      <c r="F19" s="1285"/>
      <c r="G19" s="1285"/>
      <c r="H19" s="1285"/>
      <c r="I19" s="1285"/>
      <c r="J19" s="1286"/>
      <c r="K19"/>
      <c r="L19"/>
      <c r="M19" s="422" t="s">
        <v>3134</v>
      </c>
    </row>
    <row r="20" spans="2:14" ht="30" customHeight="1" x14ac:dyDescent="0.3">
      <c r="B20" s="1066"/>
      <c r="C20" s="1289" t="s">
        <v>436</v>
      </c>
      <c r="D20" s="1297"/>
      <c r="E20" s="50" t="s">
        <v>32</v>
      </c>
      <c r="F20" s="1282" t="s">
        <v>1165</v>
      </c>
      <c r="G20" s="1282"/>
      <c r="H20" s="1287" t="s">
        <v>1165</v>
      </c>
      <c r="I20" s="1288"/>
      <c r="J20" s="1289"/>
      <c r="K20"/>
      <c r="L20"/>
      <c r="M20" s="422" t="s">
        <v>3136</v>
      </c>
    </row>
    <row r="21" spans="2:14" ht="112.5" customHeight="1" x14ac:dyDescent="0.3">
      <c r="B21" s="1066"/>
      <c r="C21" s="1068" t="s">
        <v>448</v>
      </c>
      <c r="D21" s="1283"/>
      <c r="E21" s="163" t="s">
        <v>107</v>
      </c>
      <c r="F21" s="926" t="s">
        <v>1740</v>
      </c>
      <c r="G21" s="926"/>
      <c r="H21" s="896" t="s">
        <v>4053</v>
      </c>
      <c r="I21" s="1293"/>
      <c r="J21" s="1293"/>
      <c r="K21"/>
      <c r="L21"/>
      <c r="M21" s="422" t="s">
        <v>3138</v>
      </c>
    </row>
    <row r="23" spans="2:14" ht="29.25" customHeight="1" x14ac:dyDescent="0.25">
      <c r="B23" s="1266" t="s">
        <v>1741</v>
      </c>
      <c r="C23" s="1266"/>
      <c r="D23" s="1266"/>
      <c r="E23" s="1266"/>
      <c r="F23" s="1266"/>
      <c r="G23" s="1266"/>
      <c r="H23" s="1266"/>
      <c r="I23" s="1266"/>
      <c r="J23" s="1266"/>
    </row>
    <row r="24" spans="2:14" ht="25.5" customHeight="1" x14ac:dyDescent="0.3">
      <c r="B24" s="245"/>
      <c r="C24" s="1081" t="s">
        <v>1623</v>
      </c>
      <c r="D24" s="1259"/>
      <c r="E24" s="239" t="s">
        <v>1600</v>
      </c>
      <c r="F24" s="1081" t="s">
        <v>1624</v>
      </c>
      <c r="G24" s="1259"/>
      <c r="H24" s="1081" t="s">
        <v>1625</v>
      </c>
      <c r="I24" s="1259"/>
      <c r="J24" s="1259"/>
      <c r="K24" s="148"/>
      <c r="L24"/>
    </row>
    <row r="25" spans="2:14" ht="28.5" customHeight="1" x14ac:dyDescent="0.25">
      <c r="B25" s="1324" t="s">
        <v>3160</v>
      </c>
      <c r="C25" s="1325"/>
      <c r="D25" s="1325"/>
      <c r="E25" s="1325"/>
      <c r="F25" s="1325"/>
      <c r="G25" s="1325"/>
      <c r="H25" s="1325"/>
      <c r="I25" s="1325"/>
      <c r="J25" s="1325"/>
    </row>
    <row r="26" spans="2:14" ht="24" customHeight="1" x14ac:dyDescent="0.25">
      <c r="B26" s="1326"/>
      <c r="C26" s="1285" t="s">
        <v>1739</v>
      </c>
      <c r="D26" s="1285"/>
      <c r="E26" s="1285"/>
      <c r="F26" s="1285"/>
      <c r="G26" s="1285"/>
      <c r="H26" s="1285"/>
      <c r="I26" s="1285"/>
      <c r="J26" s="1286"/>
    </row>
    <row r="27" spans="2:14" x14ac:dyDescent="0.25">
      <c r="B27" s="1326"/>
      <c r="C27" s="1289" t="s">
        <v>436</v>
      </c>
      <c r="D27" s="1297"/>
      <c r="E27" s="50" t="s">
        <v>32</v>
      </c>
      <c r="F27" s="1282" t="s">
        <v>1165</v>
      </c>
      <c r="G27" s="1282"/>
      <c r="H27" s="1287" t="s">
        <v>1165</v>
      </c>
      <c r="I27" s="1288"/>
      <c r="J27" s="1289"/>
    </row>
    <row r="28" spans="2:14" ht="124.5" customHeight="1" x14ac:dyDescent="0.3">
      <c r="B28" s="1326"/>
      <c r="C28" s="1068" t="s">
        <v>448</v>
      </c>
      <c r="D28" s="1283"/>
      <c r="E28" s="163" t="s">
        <v>107</v>
      </c>
      <c r="F28" s="926" t="s">
        <v>1740</v>
      </c>
      <c r="G28" s="926"/>
      <c r="H28" s="896" t="s">
        <v>4054</v>
      </c>
      <c r="I28" s="1293"/>
      <c r="J28" s="1293"/>
      <c r="L28"/>
      <c r="M28"/>
      <c r="N28"/>
    </row>
    <row r="31" spans="2:14" ht="14.4" thickBot="1" x14ac:dyDescent="0.3">
      <c r="B31" s="1279" t="s">
        <v>1179</v>
      </c>
      <c r="C31" s="1279"/>
      <c r="D31" s="1279"/>
      <c r="E31" s="1279"/>
      <c r="F31" s="1279"/>
      <c r="G31" s="1279"/>
      <c r="H31" s="1279"/>
      <c r="I31" s="1279"/>
      <c r="J31" s="1279"/>
    </row>
    <row r="33" spans="2:10" ht="24.75" customHeight="1" x14ac:dyDescent="0.25">
      <c r="B33" s="1082" t="s">
        <v>1632</v>
      </c>
      <c r="C33" s="1280"/>
      <c r="D33" s="1280"/>
      <c r="E33" s="1280"/>
      <c r="F33" s="1281"/>
      <c r="G33" s="1082" t="s">
        <v>1633</v>
      </c>
      <c r="H33" s="1280"/>
      <c r="I33" s="1280"/>
      <c r="J33" s="1281"/>
    </row>
    <row r="34" spans="2:10" ht="85.5" customHeight="1" x14ac:dyDescent="0.25">
      <c r="B34" s="1309" t="s">
        <v>1958</v>
      </c>
      <c r="C34" s="1283"/>
      <c r="D34" s="1283"/>
      <c r="E34" s="1283"/>
      <c r="F34" s="1283"/>
      <c r="G34" s="1309" t="s">
        <v>1959</v>
      </c>
      <c r="H34" s="1283"/>
      <c r="I34" s="1283"/>
      <c r="J34" s="1283"/>
    </row>
  </sheetData>
  <sheetProtection algorithmName="SHA-512" hashValue="JybcmBmBniYQ8zv5Z13ArU5vlLgdGRhF9MkUCiHbSm3VMC3sp3JvQELtjmNEo5hQY0uuxT6zZxXlxSmtKn9Qbg==" saltValue="JtPLrpg+b8SKqsErt2AQKg==" spinCount="100000" sheet="1" objects="1" scenarios="1" formatColumns="0" formatRows="0"/>
  <mergeCells count="46">
    <mergeCell ref="B31:J31"/>
    <mergeCell ref="B33:F33"/>
    <mergeCell ref="G33:J33"/>
    <mergeCell ref="B34:F34"/>
    <mergeCell ref="G34:J34"/>
    <mergeCell ref="B19:B21"/>
    <mergeCell ref="B26:B28"/>
    <mergeCell ref="C19:J19"/>
    <mergeCell ref="C20:D20"/>
    <mergeCell ref="F20:G20"/>
    <mergeCell ref="H20:J20"/>
    <mergeCell ref="C21:D21"/>
    <mergeCell ref="F21:G21"/>
    <mergeCell ref="H21:J21"/>
    <mergeCell ref="C28:D28"/>
    <mergeCell ref="F28:G28"/>
    <mergeCell ref="H28:J28"/>
    <mergeCell ref="B23:J23"/>
    <mergeCell ref="C24:D24"/>
    <mergeCell ref="F24:G24"/>
    <mergeCell ref="H24:J24"/>
    <mergeCell ref="B25:J25"/>
    <mergeCell ref="C26:J26"/>
    <mergeCell ref="C27:D27"/>
    <mergeCell ref="F27:G27"/>
    <mergeCell ref="H27:J27"/>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s>
  <hyperlinks>
    <hyperlink ref="B2" location="Inhaltsverzeichnis!A1" display="zurück zum Inhaltsverzeichnis" xr:uid="{E1244BAE-CFF4-400F-9165-1F98FEF24889}"/>
    <hyperlink ref="B2:H2" location="Inhaltsverzeichnis!A1" display="Inhaltsverzeichnis (Table of contents)" xr:uid="{3D16A9CA-0E44-4A4D-AD6D-C777A9B7097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B0C1-953E-4B78-8226-CB8EC6219EEA}">
  <dimension ref="A1:P28"/>
  <sheetViews>
    <sheetView showGridLines="0" showRuler="0" zoomScaleNormal="100" zoomScaleSheetLayoutView="100" workbookViewId="0">
      <pane ySplit="2" topLeftCell="A3" activePane="bottomLeft" state="frozen"/>
      <selection pane="bottomLeft" activeCell="J2" sqref="J2"/>
    </sheetView>
  </sheetViews>
  <sheetFormatPr baseColWidth="10" defaultColWidth="9" defaultRowHeight="13.8" x14ac:dyDescent="0.25"/>
  <cols>
    <col min="1" max="2" width="2.88671875" style="136" customWidth="1"/>
    <col min="3" max="3" width="17.10937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3" customHeight="1" x14ac:dyDescent="0.3">
      <c r="B1" s="1308" t="s">
        <v>4052</v>
      </c>
      <c r="C1" s="1308"/>
      <c r="D1" s="1308"/>
      <c r="E1" s="1308"/>
      <c r="F1" s="1308"/>
      <c r="G1" s="1308"/>
      <c r="H1" s="1308"/>
      <c r="I1" s="533"/>
      <c r="J1" s="139"/>
      <c r="K1" s="140"/>
      <c r="L1"/>
    </row>
    <row r="2" spans="1:16" s="137" customFormat="1" ht="21"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30.75" customHeight="1" thickBot="1" x14ac:dyDescent="0.3">
      <c r="B4" s="1290" t="s">
        <v>1745</v>
      </c>
      <c r="C4" s="1290"/>
      <c r="D4" s="1290"/>
      <c r="E4" s="1290"/>
      <c r="F4" s="1290"/>
      <c r="G4" s="1290"/>
      <c r="H4" s="1290"/>
      <c r="I4" s="1290"/>
      <c r="J4" s="1290"/>
    </row>
    <row r="5" spans="1:16" ht="15.6" x14ac:dyDescent="0.25">
      <c r="C5" s="150"/>
      <c r="D5" s="150"/>
      <c r="E5" s="150"/>
      <c r="F5" s="151"/>
      <c r="G5" s="151"/>
    </row>
    <row r="6" spans="1:16" ht="29.25" customHeight="1" x14ac:dyDescent="0.25">
      <c r="B6" s="836" t="s">
        <v>1618</v>
      </c>
      <c r="C6" s="837"/>
      <c r="D6" s="896" t="s">
        <v>4142</v>
      </c>
      <c r="E6" s="1293"/>
      <c r="F6" s="1293"/>
      <c r="G6" s="1293"/>
      <c r="H6" s="1293"/>
      <c r="I6" s="1293"/>
      <c r="J6" s="1293"/>
    </row>
    <row r="7" spans="1:16" ht="30.75" customHeight="1" x14ac:dyDescent="0.25">
      <c r="B7" s="836" t="s">
        <v>1619</v>
      </c>
      <c r="C7" s="837"/>
      <c r="D7" s="926" t="s">
        <v>1742</v>
      </c>
      <c r="E7" s="1283"/>
      <c r="F7" s="1283"/>
      <c r="G7" s="1283"/>
      <c r="H7" s="1283"/>
      <c r="I7" s="1283"/>
      <c r="J7" s="1283"/>
    </row>
    <row r="8" spans="1:16" ht="30.75" customHeight="1" x14ac:dyDescent="0.25">
      <c r="B8" s="836" t="s">
        <v>1620</v>
      </c>
      <c r="C8" s="837"/>
      <c r="D8" s="1309" t="s">
        <v>1631</v>
      </c>
      <c r="E8" s="1283"/>
      <c r="F8" s="1283"/>
      <c r="G8" s="1283"/>
      <c r="H8" s="1283"/>
      <c r="I8" s="1283"/>
      <c r="J8" s="1283"/>
    </row>
    <row r="9" spans="1:16" ht="26.25" customHeight="1" x14ac:dyDescent="0.25">
      <c r="B9" s="836" t="s">
        <v>2376</v>
      </c>
      <c r="C9" s="837"/>
      <c r="D9" s="1301" t="s">
        <v>14</v>
      </c>
      <c r="E9" s="1283"/>
      <c r="F9" s="1283"/>
      <c r="G9" s="1283"/>
      <c r="H9" s="1283"/>
      <c r="I9" s="1283"/>
      <c r="J9" s="1283"/>
    </row>
    <row r="10" spans="1:16" customFormat="1" ht="14.25" customHeight="1" x14ac:dyDescent="0.3">
      <c r="B10" s="155"/>
      <c r="C10" s="156"/>
    </row>
    <row r="11" spans="1:16" ht="24.75" customHeight="1" x14ac:dyDescent="0.3">
      <c r="B11" s="836" t="s">
        <v>1621</v>
      </c>
      <c r="C11" s="836"/>
      <c r="D11" s="1282" t="s">
        <v>1743</v>
      </c>
      <c r="E11" s="1282"/>
      <c r="F11" s="1282"/>
      <c r="G11" s="1282"/>
      <c r="H11" s="1282"/>
      <c r="I11" s="1282"/>
      <c r="J11" s="1282"/>
      <c r="K11"/>
      <c r="L11"/>
      <c r="M11"/>
      <c r="N11" s="146"/>
      <c r="O11" s="146"/>
      <c r="P11" s="146"/>
    </row>
    <row r="12" spans="1:16" ht="26.25" customHeight="1" x14ac:dyDescent="0.3">
      <c r="B12" s="836" t="s">
        <v>1622</v>
      </c>
      <c r="C12" s="836"/>
      <c r="D12" s="896" t="s">
        <v>1744</v>
      </c>
      <c r="E12" s="896"/>
      <c r="F12" s="896"/>
      <c r="G12" s="896"/>
      <c r="H12" s="896"/>
      <c r="I12" s="896"/>
      <c r="J12" s="896"/>
      <c r="K12"/>
      <c r="L12" s="131"/>
      <c r="M12"/>
      <c r="N12" s="146"/>
      <c r="O12" s="146"/>
      <c r="P12" s="146"/>
    </row>
    <row r="14" spans="1:16" x14ac:dyDescent="0.25">
      <c r="F14" s="147"/>
    </row>
    <row r="15" spans="1:16" ht="29.25" customHeight="1" thickBot="1" x14ac:dyDescent="0.3">
      <c r="B15" s="1290" t="s">
        <v>1746</v>
      </c>
      <c r="C15" s="1302"/>
      <c r="D15" s="1302"/>
      <c r="E15" s="1302"/>
      <c r="F15" s="1302"/>
      <c r="G15" s="1302"/>
      <c r="H15" s="1302"/>
      <c r="I15" s="1302"/>
      <c r="J15" s="1302"/>
    </row>
    <row r="17" spans="2:12" ht="26.25" customHeight="1" x14ac:dyDescent="0.25">
      <c r="B17" s="1266" t="s">
        <v>1747</v>
      </c>
      <c r="C17" s="1266"/>
      <c r="D17" s="1266"/>
      <c r="E17" s="1266"/>
      <c r="F17" s="1266"/>
      <c r="G17" s="1266"/>
      <c r="H17" s="1266"/>
      <c r="I17" s="1266"/>
      <c r="J17" s="1266"/>
    </row>
    <row r="18" spans="2:12" ht="24" customHeight="1" x14ac:dyDescent="0.3">
      <c r="B18" s="245"/>
      <c r="C18" s="1081" t="s">
        <v>1623</v>
      </c>
      <c r="D18" s="1259"/>
      <c r="E18" s="239" t="s">
        <v>1600</v>
      </c>
      <c r="F18" s="1081" t="s">
        <v>1624</v>
      </c>
      <c r="G18" s="1259"/>
      <c r="H18" s="1081" t="s">
        <v>1625</v>
      </c>
      <c r="I18" s="1259"/>
      <c r="J18" s="1259"/>
      <c r="K18" s="148"/>
      <c r="L18"/>
    </row>
    <row r="19" spans="2:12" ht="29.4" customHeight="1" x14ac:dyDescent="0.3">
      <c r="B19" s="1066"/>
      <c r="C19" s="776" t="s">
        <v>4145</v>
      </c>
      <c r="D19" s="1327"/>
      <c r="E19" s="1327"/>
      <c r="F19" s="1327"/>
      <c r="G19" s="1327"/>
      <c r="H19" s="1327"/>
      <c r="I19" s="1327"/>
      <c r="J19" s="1328"/>
      <c r="K19" s="148"/>
      <c r="L19" s="131"/>
    </row>
    <row r="20" spans="2:12" ht="24.75" customHeight="1" x14ac:dyDescent="0.3">
      <c r="B20" s="1066"/>
      <c r="C20" s="896" t="s">
        <v>436</v>
      </c>
      <c r="D20" s="896"/>
      <c r="E20" s="62" t="s">
        <v>32</v>
      </c>
      <c r="F20" s="956" t="s">
        <v>1165</v>
      </c>
      <c r="G20" s="956"/>
      <c r="H20" s="1287" t="s">
        <v>1165</v>
      </c>
      <c r="I20" s="1288"/>
      <c r="J20" s="1289"/>
      <c r="K20" s="148"/>
      <c r="L20" s="131"/>
    </row>
    <row r="21" spans="2:12" ht="76.5" customHeight="1" x14ac:dyDescent="0.3">
      <c r="B21" s="1066"/>
      <c r="C21" s="1068" t="s">
        <v>448</v>
      </c>
      <c r="D21" s="1283"/>
      <c r="E21" s="163" t="s">
        <v>107</v>
      </c>
      <c r="F21" s="926" t="s">
        <v>1740</v>
      </c>
      <c r="G21" s="926"/>
      <c r="H21" s="896" t="s">
        <v>1468</v>
      </c>
      <c r="I21" s="1293"/>
      <c r="J21" s="1293"/>
      <c r="K21" s="148"/>
      <c r="L21" s="131"/>
    </row>
    <row r="22" spans="2:12" ht="84" customHeight="1" x14ac:dyDescent="0.25">
      <c r="B22" s="1066"/>
      <c r="C22" s="896" t="s">
        <v>451</v>
      </c>
      <c r="D22" s="896"/>
      <c r="E22" s="48" t="s">
        <v>46</v>
      </c>
      <c r="F22" s="896" t="s">
        <v>99</v>
      </c>
      <c r="G22" s="896"/>
      <c r="H22" s="896" t="s">
        <v>1154</v>
      </c>
      <c r="I22" s="896"/>
      <c r="J22" s="896"/>
      <c r="K22" s="148"/>
    </row>
    <row r="24" spans="2:12" ht="28.5" customHeight="1" x14ac:dyDescent="0.25">
      <c r="B24" s="1266" t="s">
        <v>1748</v>
      </c>
      <c r="C24" s="1266"/>
      <c r="D24" s="1266"/>
      <c r="E24" s="1266"/>
      <c r="F24" s="1266"/>
      <c r="G24" s="1266"/>
      <c r="H24" s="1266"/>
      <c r="I24" s="1266"/>
      <c r="J24" s="1266"/>
    </row>
    <row r="25" spans="2:12" ht="24" customHeight="1" x14ac:dyDescent="0.3">
      <c r="B25" s="245"/>
      <c r="C25" s="1081" t="s">
        <v>1623</v>
      </c>
      <c r="D25" s="1259"/>
      <c r="E25" s="239" t="s">
        <v>1600</v>
      </c>
      <c r="F25" s="1081" t="s">
        <v>1624</v>
      </c>
      <c r="G25" s="1259"/>
      <c r="H25" s="1081" t="s">
        <v>1625</v>
      </c>
      <c r="I25" s="1259"/>
      <c r="J25" s="1259"/>
      <c r="K25" s="148"/>
      <c r="L25"/>
    </row>
    <row r="26" spans="2:12" ht="30" customHeight="1" x14ac:dyDescent="0.3">
      <c r="B26" s="1303" t="s">
        <v>3161</v>
      </c>
      <c r="C26" s="1329"/>
      <c r="D26" s="1329"/>
      <c r="E26" s="1329"/>
      <c r="F26" s="1329"/>
      <c r="G26" s="1329"/>
      <c r="H26" s="1329"/>
      <c r="I26" s="1329"/>
      <c r="J26" s="1330"/>
      <c r="K26" s="148"/>
      <c r="L26"/>
    </row>
    <row r="28" spans="2:12" x14ac:dyDescent="0.25">
      <c r="C28" s="179"/>
    </row>
  </sheetData>
  <sheetProtection algorithmName="SHA-512" hashValue="lbCIkdE25kxxOUz+7sff8IOVE3w5XSx4AR3d5cJIQpOZ+cw6nbt+d6sp4tKd71oTHzxoG19efbIAiSpryQMw0w==" saltValue="m2MbwnTXk8NBhtdlkkyeAA==" spinCount="100000" sheet="1" objects="1" scenarios="1" formatColumns="0" formatRows="0"/>
  <mergeCells count="36">
    <mergeCell ref="B17:J17"/>
    <mergeCell ref="C18:D18"/>
    <mergeCell ref="F18:G18"/>
    <mergeCell ref="H18:J18"/>
    <mergeCell ref="B11:C11"/>
    <mergeCell ref="D11:J11"/>
    <mergeCell ref="B12:C12"/>
    <mergeCell ref="D12:J12"/>
    <mergeCell ref="B15:J15"/>
    <mergeCell ref="B2:H2"/>
    <mergeCell ref="B4:J4"/>
    <mergeCell ref="B6:C6"/>
    <mergeCell ref="D6:J6"/>
    <mergeCell ref="B1:H1"/>
    <mergeCell ref="B8:C8"/>
    <mergeCell ref="D8:J8"/>
    <mergeCell ref="B9:C9"/>
    <mergeCell ref="D9:J9"/>
    <mergeCell ref="B7:C7"/>
    <mergeCell ref="D7:J7"/>
    <mergeCell ref="C19:J19"/>
    <mergeCell ref="B19:B22"/>
    <mergeCell ref="B26:J26"/>
    <mergeCell ref="F25:G25"/>
    <mergeCell ref="H25:J25"/>
    <mergeCell ref="H22:J22"/>
    <mergeCell ref="F22:G22"/>
    <mergeCell ref="C22:D22"/>
    <mergeCell ref="B24:J24"/>
    <mergeCell ref="C25:D25"/>
    <mergeCell ref="C21:D21"/>
    <mergeCell ref="F21:G21"/>
    <mergeCell ref="H21:J21"/>
    <mergeCell ref="C20:D20"/>
    <mergeCell ref="F20:G20"/>
    <mergeCell ref="H20:J20"/>
  </mergeCells>
  <hyperlinks>
    <hyperlink ref="B2" location="Inhaltsverzeichnis!A1" display="zurück zum Inhaltsverzeichnis" xr:uid="{0C925A58-A672-4ADC-8094-D5D9E8BD6F7F}"/>
    <hyperlink ref="B2:H2" location="Inhaltsverzeichnis!A1" display="Inhaltsverzeichnis (Table of contents)" xr:uid="{A2C69688-DB57-4C17-B7DE-9FD64F708657}"/>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FDF31-8458-4034-84C7-51DFBB13B445}">
  <dimension ref="A1:P27"/>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3.8" x14ac:dyDescent="0.25"/>
  <cols>
    <col min="1" max="2" width="2.88671875" style="136" customWidth="1"/>
    <col min="3" max="3" width="19.109375" style="136" customWidth="1"/>
    <col min="4" max="4" width="36.33203125" style="136" customWidth="1"/>
    <col min="5"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2.1" customHeight="1" x14ac:dyDescent="0.3">
      <c r="B1" s="723" t="s">
        <v>1881</v>
      </c>
      <c r="C1" s="723"/>
      <c r="D1" s="723"/>
      <c r="E1" s="723"/>
      <c r="F1" s="723"/>
      <c r="G1" s="723"/>
      <c r="H1" s="723"/>
      <c r="I1" s="139"/>
      <c r="J1" s="139"/>
      <c r="K1" s="140"/>
      <c r="L1"/>
    </row>
    <row r="2" spans="1:16" s="137" customFormat="1" ht="20.399999999999999"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29.25" customHeight="1" thickBot="1" x14ac:dyDescent="0.3">
      <c r="B4" s="1290" t="s">
        <v>1755</v>
      </c>
      <c r="C4" s="1290"/>
      <c r="D4" s="1290"/>
      <c r="E4" s="1290"/>
      <c r="F4" s="1290"/>
      <c r="G4" s="1290"/>
      <c r="H4" s="1290"/>
      <c r="I4" s="1290"/>
      <c r="J4" s="1290"/>
    </row>
    <row r="5" spans="1:16" ht="15.6" x14ac:dyDescent="0.25">
      <c r="C5" s="150"/>
      <c r="D5" s="150"/>
      <c r="E5" s="150"/>
      <c r="F5" s="151"/>
      <c r="G5" s="151"/>
    </row>
    <row r="6" spans="1:16" ht="23.25" customHeight="1" x14ac:dyDescent="0.25">
      <c r="B6" s="836" t="s">
        <v>1618</v>
      </c>
      <c r="C6" s="837"/>
      <c r="D6" s="926" t="s">
        <v>1749</v>
      </c>
      <c r="E6" s="1283"/>
      <c r="F6" s="1283"/>
      <c r="G6" s="1283"/>
      <c r="H6" s="1283"/>
      <c r="I6" s="1283"/>
      <c r="J6" s="1283"/>
    </row>
    <row r="7" spans="1:16" ht="23.25" customHeight="1" x14ac:dyDescent="0.25">
      <c r="B7" s="836" t="s">
        <v>1619</v>
      </c>
      <c r="C7" s="837"/>
      <c r="D7" s="926" t="s">
        <v>1750</v>
      </c>
      <c r="E7" s="1283"/>
      <c r="F7" s="1283"/>
      <c r="G7" s="1283"/>
      <c r="H7" s="1283"/>
      <c r="I7" s="1283"/>
      <c r="J7" s="1283"/>
    </row>
    <row r="8" spans="1:16" ht="24" customHeight="1" x14ac:dyDescent="0.25">
      <c r="B8" s="836" t="s">
        <v>1620</v>
      </c>
      <c r="C8" s="837"/>
      <c r="D8" s="1301" t="s">
        <v>1130</v>
      </c>
      <c r="E8" s="1283"/>
      <c r="F8" s="1283"/>
      <c r="G8" s="1283"/>
      <c r="H8" s="1283"/>
      <c r="I8" s="1283"/>
      <c r="J8" s="1283"/>
    </row>
    <row r="9" spans="1:16" ht="24" customHeight="1" x14ac:dyDescent="0.25">
      <c r="B9" s="836" t="s">
        <v>2376</v>
      </c>
      <c r="C9" s="837"/>
      <c r="D9" s="1301" t="s">
        <v>1129</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7.75" customHeight="1" x14ac:dyDescent="0.3">
      <c r="B11" s="836" t="s">
        <v>1621</v>
      </c>
      <c r="C11" s="836"/>
      <c r="D11" s="1282" t="s">
        <v>1751</v>
      </c>
      <c r="E11" s="1282"/>
      <c r="F11" s="1282"/>
      <c r="G11" s="1282"/>
      <c r="H11" s="1282"/>
      <c r="I11" s="1282"/>
      <c r="J11" s="1282"/>
      <c r="K11"/>
      <c r="L11"/>
      <c r="M11"/>
      <c r="N11" s="146"/>
      <c r="O11" s="146"/>
      <c r="P11" s="146"/>
    </row>
    <row r="12" spans="1:16" ht="28.5" customHeight="1" x14ac:dyDescent="0.3">
      <c r="B12" s="836" t="s">
        <v>1622</v>
      </c>
      <c r="C12" s="836"/>
      <c r="D12" s="896" t="s">
        <v>1752</v>
      </c>
      <c r="E12" s="896"/>
      <c r="F12" s="896"/>
      <c r="G12" s="896"/>
      <c r="H12" s="896"/>
      <c r="I12" s="896"/>
      <c r="J12" s="896"/>
      <c r="K12"/>
      <c r="L12"/>
      <c r="M12"/>
      <c r="N12" s="146"/>
      <c r="O12" s="146"/>
      <c r="P12" s="146"/>
    </row>
    <row r="14" spans="1:16" x14ac:dyDescent="0.25">
      <c r="F14" s="147"/>
    </row>
    <row r="15" spans="1:16" ht="30.75" customHeight="1" thickBot="1" x14ac:dyDescent="0.3">
      <c r="B15" s="1290" t="s">
        <v>1754</v>
      </c>
      <c r="C15" s="1302"/>
      <c r="D15" s="1302"/>
      <c r="E15" s="1302"/>
      <c r="F15" s="1302"/>
      <c r="G15" s="1302"/>
      <c r="H15" s="1302"/>
      <c r="I15" s="1302"/>
      <c r="J15" s="1302"/>
    </row>
    <row r="17" spans="2:12" ht="26.25" customHeight="1" x14ac:dyDescent="0.25">
      <c r="B17" s="1266" t="s">
        <v>1756</v>
      </c>
      <c r="C17" s="1266"/>
      <c r="D17" s="1266"/>
      <c r="E17" s="1266"/>
      <c r="F17" s="1266"/>
      <c r="G17" s="1266"/>
      <c r="H17" s="1266"/>
      <c r="I17" s="1266"/>
      <c r="J17" s="1266"/>
    </row>
    <row r="18" spans="2:12" ht="24.75" customHeight="1" x14ac:dyDescent="0.3">
      <c r="B18" s="245"/>
      <c r="C18" s="1081" t="s">
        <v>1623</v>
      </c>
      <c r="D18" s="1259"/>
      <c r="E18" s="239" t="s">
        <v>1600</v>
      </c>
      <c r="F18" s="1081" t="s">
        <v>1624</v>
      </c>
      <c r="G18" s="1259"/>
      <c r="H18" s="1081" t="s">
        <v>1625</v>
      </c>
      <c r="I18" s="1259"/>
      <c r="J18" s="1259"/>
      <c r="K18" s="148"/>
      <c r="L18"/>
    </row>
    <row r="19" spans="2:12" ht="27.75" customHeight="1" x14ac:dyDescent="0.25">
      <c r="B19" s="153"/>
      <c r="C19" s="896" t="s">
        <v>64</v>
      </c>
      <c r="D19" s="896"/>
      <c r="E19" s="7" t="s">
        <v>32</v>
      </c>
      <c r="F19" s="1282" t="s">
        <v>1165</v>
      </c>
      <c r="G19" s="1282"/>
      <c r="H19" s="1282" t="s">
        <v>1165</v>
      </c>
      <c r="I19" s="1282"/>
      <c r="J19" s="1282"/>
    </row>
    <row r="20" spans="2:12" ht="25.5" customHeight="1" x14ac:dyDescent="0.25">
      <c r="B20" s="1294"/>
      <c r="C20" s="790" t="s">
        <v>1753</v>
      </c>
      <c r="D20" s="790"/>
      <c r="E20" s="790"/>
      <c r="F20" s="790"/>
      <c r="G20" s="790"/>
      <c r="H20" s="790"/>
      <c r="I20" s="790"/>
      <c r="J20" s="790"/>
      <c r="K20" s="148" t="s">
        <v>1209</v>
      </c>
      <c r="L20" s="179"/>
    </row>
    <row r="21" spans="2:12" x14ac:dyDescent="0.25">
      <c r="B21" s="1295"/>
      <c r="C21" s="896" t="s">
        <v>436</v>
      </c>
      <c r="D21" s="896"/>
      <c r="E21" s="62" t="s">
        <v>32</v>
      </c>
      <c r="F21" s="1282" t="s">
        <v>1165</v>
      </c>
      <c r="G21" s="1282"/>
      <c r="H21" s="1282" t="s">
        <v>1165</v>
      </c>
      <c r="I21" s="1282"/>
      <c r="J21" s="1282"/>
      <c r="K21" s="148"/>
      <c r="L21" s="179"/>
    </row>
    <row r="22" spans="2:12" ht="92.25" customHeight="1" x14ac:dyDescent="0.3">
      <c r="B22" s="1296"/>
      <c r="C22" s="896" t="s">
        <v>448</v>
      </c>
      <c r="D22" s="896"/>
      <c r="E22" s="163" t="s">
        <v>107</v>
      </c>
      <c r="F22" s="926" t="s">
        <v>1740</v>
      </c>
      <c r="G22" s="926"/>
      <c r="H22" s="896" t="s">
        <v>1468</v>
      </c>
      <c r="I22" s="1293"/>
      <c r="J22" s="1293"/>
      <c r="K22" s="180"/>
      <c r="L22" s="131"/>
    </row>
    <row r="23" spans="2:12" ht="28.5" customHeight="1" x14ac:dyDescent="0.3">
      <c r="B23" s="153"/>
      <c r="C23" s="790" t="s">
        <v>1757</v>
      </c>
      <c r="D23" s="790"/>
      <c r="E23" s="790"/>
      <c r="F23" s="790"/>
      <c r="G23" s="790"/>
      <c r="H23" s="790"/>
      <c r="I23" s="790"/>
      <c r="J23" s="790"/>
      <c r="K23" s="180"/>
      <c r="L23"/>
    </row>
    <row r="25" spans="2:12" ht="28.5" customHeight="1" x14ac:dyDescent="0.25">
      <c r="B25" s="1266" t="s">
        <v>1758</v>
      </c>
      <c r="C25" s="1266"/>
      <c r="D25" s="1266"/>
      <c r="E25" s="1266"/>
      <c r="F25" s="1266"/>
      <c r="G25" s="1266"/>
      <c r="H25" s="1266"/>
      <c r="I25" s="1266"/>
      <c r="J25" s="1266"/>
    </row>
    <row r="26" spans="2:12" ht="21.75" customHeight="1" x14ac:dyDescent="0.3">
      <c r="B26" s="245"/>
      <c r="C26" s="1081" t="s">
        <v>1623</v>
      </c>
      <c r="D26" s="1259"/>
      <c r="E26" s="239" t="s">
        <v>1600</v>
      </c>
      <c r="F26" s="1081" t="s">
        <v>1624</v>
      </c>
      <c r="G26" s="1259"/>
      <c r="H26" s="1081" t="s">
        <v>1625</v>
      </c>
      <c r="I26" s="1259"/>
      <c r="J26" s="1259"/>
      <c r="K26" s="148"/>
      <c r="L26"/>
    </row>
    <row r="27" spans="2:12" ht="26.25" customHeight="1" x14ac:dyDescent="0.25">
      <c r="B27" s="1303" t="s">
        <v>3162</v>
      </c>
      <c r="C27" s="1304"/>
      <c r="D27" s="1304"/>
      <c r="E27" s="1304"/>
      <c r="F27" s="1304"/>
      <c r="G27" s="1304"/>
      <c r="H27" s="1304"/>
      <c r="I27" s="1304"/>
      <c r="J27" s="1305"/>
    </row>
  </sheetData>
  <sheetProtection algorithmName="SHA-512" hashValue="vf7m3gRbpEWm77ofNRMp/yDhP85oyMBGv7vqX6SldLuj0EHhZg9a/XgxattLOrO8IAArOc/nM+ALUxEKKOIN/w==" saltValue="f/+1zeSln9SyvcbG5Pn6KA==" spinCount="100000" sheet="1" objects="1" scenarios="1" formatColumns="0" formatRows="0"/>
  <mergeCells count="37">
    <mergeCell ref="B25:J25"/>
    <mergeCell ref="C26:D26"/>
    <mergeCell ref="F26:G26"/>
    <mergeCell ref="H26:J26"/>
    <mergeCell ref="B27:J27"/>
    <mergeCell ref="C23:J23"/>
    <mergeCell ref="H22:J22"/>
    <mergeCell ref="B1:H1"/>
    <mergeCell ref="B2:H2"/>
    <mergeCell ref="B4:J4"/>
    <mergeCell ref="B6:C6"/>
    <mergeCell ref="D6:J6"/>
    <mergeCell ref="F21:G21"/>
    <mergeCell ref="H21:J21"/>
    <mergeCell ref="C20:J20"/>
    <mergeCell ref="B7:C7"/>
    <mergeCell ref="D7:J7"/>
    <mergeCell ref="B8:C8"/>
    <mergeCell ref="D8:J8"/>
    <mergeCell ref="B9:C9"/>
    <mergeCell ref="F22:G22"/>
    <mergeCell ref="B20:B22"/>
    <mergeCell ref="B15:J15"/>
    <mergeCell ref="B17:J17"/>
    <mergeCell ref="C18:D18"/>
    <mergeCell ref="D9:J9"/>
    <mergeCell ref="B11:C11"/>
    <mergeCell ref="D11:J11"/>
    <mergeCell ref="B12:C12"/>
    <mergeCell ref="D12:J12"/>
    <mergeCell ref="C22:D22"/>
    <mergeCell ref="F18:G18"/>
    <mergeCell ref="H18:J18"/>
    <mergeCell ref="H19:J19"/>
    <mergeCell ref="F19:G19"/>
    <mergeCell ref="C19:D19"/>
    <mergeCell ref="C21:D21"/>
  </mergeCells>
  <hyperlinks>
    <hyperlink ref="B2" location="Inhaltsverzeichnis!A1" display="zurück zum Inhaltsverzeichnis" xr:uid="{4BE94268-0221-4137-AB6D-1F1D37C50E79}"/>
    <hyperlink ref="B2:H2" location="Inhaltsverzeichnis!A1" display="Inhaltsverzeichnis (Table of contents)" xr:uid="{2986DF0A-2743-4179-BFFC-EA6582FD184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35B9D-D04D-4570-B0BA-3AA05FC2BF98}">
  <dimension ref="A1:P25"/>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3.8" x14ac:dyDescent="0.25"/>
  <cols>
    <col min="1" max="2" width="2.88671875" style="136" customWidth="1"/>
    <col min="3" max="3" width="16.33203125" style="136" customWidth="1"/>
    <col min="4" max="4" width="34.5546875" style="136" customWidth="1"/>
    <col min="5"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7.35" customHeight="1" x14ac:dyDescent="0.3">
      <c r="B1" s="723" t="s">
        <v>1882</v>
      </c>
      <c r="C1" s="723"/>
      <c r="D1" s="723"/>
      <c r="E1" s="723"/>
      <c r="F1" s="723"/>
      <c r="G1" s="723"/>
      <c r="H1" s="723"/>
      <c r="I1" s="139"/>
      <c r="J1" s="139"/>
      <c r="K1" s="140"/>
      <c r="L1"/>
    </row>
    <row r="2" spans="1:16" s="304" customFormat="1" ht="20.399999999999999" customHeight="1" x14ac:dyDescent="0.3">
      <c r="A2" s="308"/>
      <c r="B2" s="785" t="s">
        <v>1328</v>
      </c>
      <c r="C2" s="785"/>
      <c r="D2" s="785"/>
      <c r="E2" s="785"/>
      <c r="F2" s="785"/>
      <c r="G2" s="785"/>
      <c r="H2" s="785"/>
      <c r="I2" s="142"/>
      <c r="J2" s="142"/>
      <c r="K2" s="181"/>
      <c r="L2" s="181"/>
      <c r="M2" s="181"/>
      <c r="N2" s="144"/>
      <c r="O2" s="144"/>
      <c r="P2" s="144"/>
    </row>
    <row r="3" spans="1:16" ht="11.25" customHeight="1" x14ac:dyDescent="0.25">
      <c r="A3" s="145"/>
      <c r="B3" s="145"/>
    </row>
    <row r="4" spans="1:16" ht="29.4" customHeight="1" thickBot="1" x14ac:dyDescent="0.3">
      <c r="B4" s="1290" t="s">
        <v>1883</v>
      </c>
      <c r="C4" s="1290"/>
      <c r="D4" s="1290"/>
      <c r="E4" s="1290"/>
      <c r="F4" s="1290"/>
      <c r="G4" s="1290"/>
      <c r="H4" s="1290"/>
      <c r="I4" s="1290"/>
      <c r="J4" s="1290"/>
    </row>
    <row r="5" spans="1:16" ht="15.6" x14ac:dyDescent="0.25">
      <c r="C5" s="150"/>
      <c r="D5" s="150"/>
      <c r="E5" s="150"/>
      <c r="F5" s="151"/>
      <c r="G5" s="151"/>
    </row>
    <row r="6" spans="1:16" ht="25.5" customHeight="1" x14ac:dyDescent="0.25">
      <c r="B6" s="836" t="s">
        <v>1618</v>
      </c>
      <c r="C6" s="837"/>
      <c r="D6" s="926" t="s">
        <v>1884</v>
      </c>
      <c r="E6" s="1283"/>
      <c r="F6" s="1283"/>
      <c r="G6" s="1283"/>
      <c r="H6" s="1283"/>
      <c r="I6" s="1283"/>
      <c r="J6" s="1283"/>
    </row>
    <row r="7" spans="1:16" ht="24.75" customHeight="1" x14ac:dyDescent="0.25">
      <c r="B7" s="836" t="s">
        <v>1619</v>
      </c>
      <c r="C7" s="837"/>
      <c r="D7" s="926" t="s">
        <v>1885</v>
      </c>
      <c r="E7" s="1283"/>
      <c r="F7" s="1283"/>
      <c r="G7" s="1283"/>
      <c r="H7" s="1283"/>
      <c r="I7" s="1283"/>
      <c r="J7" s="1283"/>
    </row>
    <row r="8" spans="1:16" ht="24.75" customHeight="1" x14ac:dyDescent="0.25">
      <c r="B8" s="836" t="s">
        <v>1620</v>
      </c>
      <c r="C8" s="837"/>
      <c r="D8" s="1301" t="s">
        <v>1130</v>
      </c>
      <c r="E8" s="1283"/>
      <c r="F8" s="1283"/>
      <c r="G8" s="1283"/>
      <c r="H8" s="1283"/>
      <c r="I8" s="1283"/>
      <c r="J8" s="1283"/>
    </row>
    <row r="9" spans="1:16" ht="23.25" customHeight="1" x14ac:dyDescent="0.25">
      <c r="B9" s="836" t="s">
        <v>2376</v>
      </c>
      <c r="C9" s="837"/>
      <c r="D9" s="1301" t="s">
        <v>1129</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1.75" customHeight="1" x14ac:dyDescent="0.3">
      <c r="B11" s="836" t="s">
        <v>1621</v>
      </c>
      <c r="C11" s="836"/>
      <c r="D11" s="1282" t="s">
        <v>1886</v>
      </c>
      <c r="E11" s="1282"/>
      <c r="F11" s="1282"/>
      <c r="G11" s="1282"/>
      <c r="H11" s="1282"/>
      <c r="I11" s="1282"/>
      <c r="J11" s="1282"/>
      <c r="K11"/>
      <c r="L11"/>
      <c r="M11"/>
      <c r="N11" s="146"/>
      <c r="O11" s="146"/>
      <c r="P11" s="146"/>
    </row>
    <row r="12" spans="1:16" ht="21.75" customHeight="1" x14ac:dyDescent="0.3">
      <c r="B12" s="836" t="s">
        <v>1622</v>
      </c>
      <c r="C12" s="836"/>
      <c r="D12" s="896" t="s">
        <v>1887</v>
      </c>
      <c r="E12" s="896"/>
      <c r="F12" s="896"/>
      <c r="G12" s="896"/>
      <c r="H12" s="896"/>
      <c r="I12" s="896"/>
      <c r="J12" s="896"/>
      <c r="K12"/>
      <c r="L12"/>
      <c r="M12"/>
      <c r="N12" s="146"/>
      <c r="O12" s="146"/>
      <c r="P12" s="146"/>
    </row>
    <row r="14" spans="1:16" x14ac:dyDescent="0.25">
      <c r="F14" s="147"/>
    </row>
    <row r="15" spans="1:16" ht="30" customHeight="1" thickBot="1" x14ac:dyDescent="0.3">
      <c r="B15" s="1290" t="s">
        <v>2135</v>
      </c>
      <c r="C15" s="1302"/>
      <c r="D15" s="1302"/>
      <c r="E15" s="1302"/>
      <c r="F15" s="1302"/>
      <c r="G15" s="1302"/>
      <c r="H15" s="1302"/>
      <c r="I15" s="1302"/>
      <c r="J15" s="1302"/>
    </row>
    <row r="17" spans="2:12" ht="26.1" customHeight="1" x14ac:dyDescent="0.25">
      <c r="B17" s="1266" t="s">
        <v>2136</v>
      </c>
      <c r="C17" s="1266"/>
      <c r="D17" s="1266"/>
      <c r="E17" s="1266"/>
      <c r="F17" s="1266"/>
      <c r="G17" s="1266"/>
      <c r="H17" s="1266"/>
      <c r="I17" s="1266"/>
      <c r="J17" s="1266"/>
    </row>
    <row r="18" spans="2:12" ht="21.6" customHeight="1" x14ac:dyDescent="0.3">
      <c r="B18" s="245"/>
      <c r="C18" s="1081" t="s">
        <v>1623</v>
      </c>
      <c r="D18" s="1259"/>
      <c r="E18" s="239" t="s">
        <v>1600</v>
      </c>
      <c r="F18" s="1081" t="s">
        <v>1624</v>
      </c>
      <c r="G18" s="1259"/>
      <c r="H18" s="1081" t="s">
        <v>1625</v>
      </c>
      <c r="I18" s="1259"/>
      <c r="J18" s="1259"/>
      <c r="K18" s="148"/>
      <c r="L18"/>
    </row>
    <row r="19" spans="2:12" ht="22.35" customHeight="1" x14ac:dyDescent="0.3">
      <c r="B19" s="1294"/>
      <c r="C19" s="776" t="s">
        <v>2122</v>
      </c>
      <c r="D19" s="777"/>
      <c r="E19" s="777"/>
      <c r="F19" s="777"/>
      <c r="G19" s="777"/>
      <c r="H19" s="777"/>
      <c r="I19" s="777"/>
      <c r="J19" s="778"/>
      <c r="K19" s="148"/>
      <c r="L19"/>
    </row>
    <row r="20" spans="2:12" ht="109.5" customHeight="1" x14ac:dyDescent="0.25">
      <c r="B20" s="1295"/>
      <c r="C20" s="896" t="s">
        <v>454</v>
      </c>
      <c r="D20" s="896"/>
      <c r="E20" s="84" t="s">
        <v>107</v>
      </c>
      <c r="F20" s="896" t="s">
        <v>455</v>
      </c>
      <c r="G20" s="896"/>
      <c r="H20" s="896" t="s">
        <v>1469</v>
      </c>
      <c r="I20" s="896"/>
      <c r="J20" s="896"/>
    </row>
    <row r="21" spans="2:12" ht="67.5" customHeight="1" x14ac:dyDescent="0.25">
      <c r="B21" s="1296"/>
      <c r="C21" s="896" t="s">
        <v>461</v>
      </c>
      <c r="D21" s="896"/>
      <c r="E21" s="50" t="s">
        <v>46</v>
      </c>
      <c r="F21" s="896" t="s">
        <v>462</v>
      </c>
      <c r="G21" s="896"/>
      <c r="H21" s="896" t="s">
        <v>1177</v>
      </c>
      <c r="I21" s="896"/>
      <c r="J21" s="896"/>
    </row>
    <row r="23" spans="2:12" ht="26.4" customHeight="1" x14ac:dyDescent="0.25">
      <c r="B23" s="1266" t="s">
        <v>2137</v>
      </c>
      <c r="C23" s="1266"/>
      <c r="D23" s="1266"/>
      <c r="E23" s="1266"/>
      <c r="F23" s="1266"/>
      <c r="G23" s="1266"/>
      <c r="H23" s="1266"/>
      <c r="I23" s="1266"/>
      <c r="J23" s="1266"/>
    </row>
    <row r="24" spans="2:12" ht="23.25" customHeight="1" x14ac:dyDescent="0.3">
      <c r="B24" s="245"/>
      <c r="C24" s="1081" t="s">
        <v>1623</v>
      </c>
      <c r="D24" s="1259"/>
      <c r="E24" s="239" t="s">
        <v>1600</v>
      </c>
      <c r="F24" s="1081" t="s">
        <v>1624</v>
      </c>
      <c r="G24" s="1259"/>
      <c r="H24" s="1081" t="s">
        <v>1625</v>
      </c>
      <c r="I24" s="1259"/>
      <c r="J24" s="1259"/>
      <c r="K24" s="148"/>
      <c r="L24"/>
    </row>
    <row r="25" spans="2:12" ht="27.6" customHeight="1" x14ac:dyDescent="0.25">
      <c r="B25" s="1303" t="s">
        <v>3162</v>
      </c>
      <c r="C25" s="1304"/>
      <c r="D25" s="1304"/>
      <c r="E25" s="1304"/>
      <c r="F25" s="1304"/>
      <c r="G25" s="1304"/>
      <c r="H25" s="1304"/>
      <c r="I25" s="1304"/>
      <c r="J25" s="1305"/>
    </row>
  </sheetData>
  <sheetProtection algorithmName="SHA-512" hashValue="fYUPVlDM0WLmlv0LIaFzhvqHbkapUH8Zhp8uUD/X+BMfpuqFoSaVyOIndvYBbyF2qCWmkY8A+vjjuquMK4Wnyw==" saltValue="EpGDllcigemRYnYpcxFKkw==" spinCount="100000" sheet="1" objects="1" scenarios="1" formatColumns="0" formatRows="0"/>
  <mergeCells count="33">
    <mergeCell ref="B23:J23"/>
    <mergeCell ref="C24:D24"/>
    <mergeCell ref="F24:G24"/>
    <mergeCell ref="H24:J24"/>
    <mergeCell ref="B25:J25"/>
    <mergeCell ref="B19:B21"/>
    <mergeCell ref="B15:J15"/>
    <mergeCell ref="B17:J17"/>
    <mergeCell ref="C18:D18"/>
    <mergeCell ref="F18:G18"/>
    <mergeCell ref="H18:J18"/>
    <mergeCell ref="H21:J21"/>
    <mergeCell ref="F21:G21"/>
    <mergeCell ref="C21:D21"/>
    <mergeCell ref="C19:J19"/>
    <mergeCell ref="H20:J20"/>
    <mergeCell ref="F20:G20"/>
    <mergeCell ref="C20:D20"/>
    <mergeCell ref="B7:C7"/>
    <mergeCell ref="D7:J7"/>
    <mergeCell ref="B1:H1"/>
    <mergeCell ref="B2:H2"/>
    <mergeCell ref="B4:J4"/>
    <mergeCell ref="B6:C6"/>
    <mergeCell ref="D6:J6"/>
    <mergeCell ref="B12:C12"/>
    <mergeCell ref="D12:J12"/>
    <mergeCell ref="B8:C8"/>
    <mergeCell ref="D8:J8"/>
    <mergeCell ref="B9:C9"/>
    <mergeCell ref="D9:J9"/>
    <mergeCell ref="B11:C11"/>
    <mergeCell ref="D11:J11"/>
  </mergeCells>
  <hyperlinks>
    <hyperlink ref="B2" location="Inhaltsverzeichnis!A1" display="zurück zum Inhaltsverzeichnis" xr:uid="{FE076078-B14B-4069-9F99-0B0714F549E1}"/>
    <hyperlink ref="B2:H2" location="Inhaltsverzeichnis!A1" display="Inhaltsverzeichnis (Table of contents)" xr:uid="{0085766B-E9A9-421B-867F-2994F9E8F79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R28"/>
  <sheetViews>
    <sheetView showGridLines="0" showRuler="0" zoomScaleNormal="100" zoomScaleSheetLayoutView="100" workbookViewId="0">
      <pane ySplit="2" topLeftCell="A3" activePane="bottomLeft" state="frozen"/>
      <selection pane="bottomLeft" activeCell="L28" sqref="L28"/>
    </sheetView>
  </sheetViews>
  <sheetFormatPr baseColWidth="10" defaultColWidth="9" defaultRowHeight="13.8" x14ac:dyDescent="0.25"/>
  <cols>
    <col min="1" max="2" width="2.88671875" style="136" customWidth="1"/>
    <col min="3" max="3" width="16.33203125" style="136" customWidth="1"/>
    <col min="4" max="4" width="23.88671875" style="136" customWidth="1"/>
    <col min="5"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5.4" customHeight="1" x14ac:dyDescent="0.3">
      <c r="B1" s="723" t="s">
        <v>1888</v>
      </c>
      <c r="C1" s="723"/>
      <c r="D1" s="723"/>
      <c r="E1" s="723"/>
      <c r="F1" s="723"/>
      <c r="G1" s="723"/>
      <c r="H1" s="723"/>
      <c r="I1" s="139"/>
      <c r="J1" s="139"/>
      <c r="K1" s="140"/>
      <c r="L1"/>
    </row>
    <row r="2" spans="1:16" s="137" customFormat="1" ht="20.100000000000001" customHeight="1" x14ac:dyDescent="0.2">
      <c r="A2" s="141"/>
      <c r="B2" s="785" t="s">
        <v>1328</v>
      </c>
      <c r="C2" s="785"/>
      <c r="D2" s="785"/>
      <c r="E2" s="785"/>
      <c r="F2" s="142"/>
      <c r="G2" s="142"/>
      <c r="H2" s="142"/>
      <c r="I2" s="142"/>
      <c r="J2" s="142"/>
      <c r="K2" s="143"/>
      <c r="L2" s="143"/>
      <c r="M2" s="143"/>
      <c r="N2" s="144"/>
      <c r="O2" s="144"/>
      <c r="P2" s="144"/>
    </row>
    <row r="4" spans="1:16" ht="15.75" customHeight="1" thickBot="1" x14ac:dyDescent="0.3">
      <c r="B4" s="1290" t="s">
        <v>1139</v>
      </c>
      <c r="C4" s="1290"/>
      <c r="D4" s="1290"/>
      <c r="E4" s="1290"/>
      <c r="F4" s="1290"/>
      <c r="G4" s="1290"/>
      <c r="H4" s="1290"/>
      <c r="I4" s="1290"/>
      <c r="J4" s="1290"/>
    </row>
    <row r="5" spans="1:16" ht="15.6" x14ac:dyDescent="0.25">
      <c r="C5" s="150"/>
      <c r="D5" s="150"/>
      <c r="E5" s="150"/>
      <c r="F5" s="151"/>
      <c r="G5" s="151"/>
    </row>
    <row r="6" spans="1:16" ht="22.35" customHeight="1" x14ac:dyDescent="0.25">
      <c r="B6" s="836" t="s">
        <v>1618</v>
      </c>
      <c r="C6" s="837"/>
      <c r="D6" s="926" t="s">
        <v>1892</v>
      </c>
      <c r="E6" s="1283"/>
      <c r="F6" s="1283"/>
      <c r="G6" s="1283"/>
      <c r="H6" s="1283"/>
      <c r="I6" s="1283"/>
      <c r="J6" s="1283"/>
    </row>
    <row r="7" spans="1:16" ht="23.4" customHeight="1" x14ac:dyDescent="0.25">
      <c r="B7" s="836" t="s">
        <v>1619</v>
      </c>
      <c r="C7" s="837"/>
      <c r="D7" s="1067" t="s">
        <v>1891</v>
      </c>
      <c r="E7" s="1321"/>
      <c r="F7" s="1321"/>
      <c r="G7" s="1321"/>
      <c r="H7" s="1321"/>
      <c r="I7" s="1321"/>
      <c r="J7" s="1068"/>
    </row>
    <row r="8" spans="1:16" ht="23.4" customHeight="1" x14ac:dyDescent="0.25">
      <c r="B8" s="836" t="s">
        <v>1620</v>
      </c>
      <c r="C8" s="837"/>
      <c r="D8" s="1283" t="s">
        <v>1131</v>
      </c>
      <c r="E8" s="1283"/>
      <c r="F8" s="1283"/>
      <c r="G8" s="1283"/>
      <c r="H8" s="1283"/>
      <c r="I8" s="1283"/>
      <c r="J8" s="1283"/>
    </row>
    <row r="9" spans="1:16" ht="23.1" customHeight="1" x14ac:dyDescent="0.25">
      <c r="B9" s="836" t="s">
        <v>2376</v>
      </c>
      <c r="C9" s="837"/>
      <c r="D9" s="1283" t="s">
        <v>14</v>
      </c>
      <c r="E9" s="1283"/>
      <c r="F9" s="1283"/>
      <c r="G9" s="1283"/>
      <c r="H9" s="1283"/>
      <c r="I9" s="1283"/>
      <c r="J9" s="1283"/>
    </row>
    <row r="10" spans="1:16" customFormat="1" ht="14.25" customHeight="1" x14ac:dyDescent="0.3">
      <c r="B10" s="155"/>
      <c r="C10" s="156"/>
      <c r="D10" s="154"/>
      <c r="E10" s="154"/>
      <c r="F10" s="154"/>
      <c r="G10" s="154"/>
      <c r="H10" s="154"/>
      <c r="I10" s="154"/>
      <c r="J10" s="136"/>
    </row>
    <row r="11" spans="1:16" ht="23.4" customHeight="1" x14ac:dyDescent="0.3">
      <c r="B11" s="836" t="s">
        <v>1621</v>
      </c>
      <c r="C11" s="836"/>
      <c r="D11" s="926" t="s">
        <v>1889</v>
      </c>
      <c r="E11" s="1283"/>
      <c r="F11" s="1283"/>
      <c r="G11" s="1283"/>
      <c r="H11" s="1283"/>
      <c r="I11" s="1283"/>
      <c r="J11" s="1283"/>
      <c r="K11"/>
      <c r="L11"/>
      <c r="M11"/>
      <c r="N11" s="146"/>
      <c r="O11" s="146"/>
      <c r="P11" s="146"/>
    </row>
    <row r="12" spans="1:16" ht="22.35" customHeight="1" x14ac:dyDescent="0.3">
      <c r="B12" s="836" t="s">
        <v>1622</v>
      </c>
      <c r="C12" s="836"/>
      <c r="D12" s="926" t="s">
        <v>1890</v>
      </c>
      <c r="E12" s="1283"/>
      <c r="F12" s="1283"/>
      <c r="G12" s="1283"/>
      <c r="H12" s="1283"/>
      <c r="I12" s="1283"/>
      <c r="J12" s="1283"/>
      <c r="K12"/>
      <c r="L12"/>
      <c r="M12"/>
      <c r="N12" s="146"/>
      <c r="O12" s="146"/>
      <c r="P12" s="146"/>
    </row>
    <row r="14" spans="1:16" x14ac:dyDescent="0.25">
      <c r="F14" s="147"/>
    </row>
    <row r="15" spans="1:16" ht="27.6" customHeight="1" thickBot="1" x14ac:dyDescent="0.3">
      <c r="B15" s="1290" t="s">
        <v>2138</v>
      </c>
      <c r="C15" s="1302"/>
      <c r="D15" s="1302"/>
      <c r="E15" s="1302"/>
      <c r="F15" s="1302"/>
      <c r="G15" s="1302"/>
      <c r="H15" s="1302"/>
      <c r="I15" s="1302"/>
      <c r="J15" s="1302"/>
    </row>
    <row r="17" spans="2:18" ht="28.35" customHeight="1" x14ac:dyDescent="0.25">
      <c r="B17" s="1266" t="s">
        <v>2139</v>
      </c>
      <c r="C17" s="1266"/>
      <c r="D17" s="1266"/>
      <c r="E17" s="1266"/>
      <c r="F17" s="1266"/>
      <c r="G17" s="1266"/>
      <c r="H17" s="1266"/>
      <c r="I17" s="1266"/>
      <c r="J17" s="1266"/>
    </row>
    <row r="18" spans="2:18" ht="21" customHeight="1" x14ac:dyDescent="0.3">
      <c r="B18" s="245"/>
      <c r="C18" s="1081" t="s">
        <v>1623</v>
      </c>
      <c r="D18" s="1259"/>
      <c r="E18" s="239" t="s">
        <v>1600</v>
      </c>
      <c r="F18" s="1081" t="s">
        <v>1624</v>
      </c>
      <c r="G18" s="1259"/>
      <c r="H18" s="1081" t="s">
        <v>1625</v>
      </c>
      <c r="I18" s="1259"/>
      <c r="J18" s="1259"/>
      <c r="K18" s="148"/>
      <c r="L18"/>
    </row>
    <row r="19" spans="2:18" ht="24" customHeight="1" x14ac:dyDescent="0.3">
      <c r="B19" s="1066"/>
      <c r="C19" s="790" t="s">
        <v>2123</v>
      </c>
      <c r="D19" s="790"/>
      <c r="E19" s="790"/>
      <c r="F19" s="790"/>
      <c r="G19" s="790"/>
      <c r="H19" s="790"/>
      <c r="I19" s="790"/>
      <c r="J19" s="790"/>
      <c r="K19" s="148"/>
      <c r="L19"/>
    </row>
    <row r="20" spans="2:18" ht="45.75" customHeight="1" x14ac:dyDescent="0.3">
      <c r="B20" s="1066"/>
      <c r="C20" s="896" t="s">
        <v>238</v>
      </c>
      <c r="D20" s="896"/>
      <c r="E20" s="48" t="s">
        <v>46</v>
      </c>
      <c r="F20" s="896" t="s">
        <v>239</v>
      </c>
      <c r="G20" s="896"/>
      <c r="H20" s="1297" t="s">
        <v>1178</v>
      </c>
      <c r="I20" s="1297"/>
      <c r="J20" s="1297"/>
      <c r="K20" s="148"/>
      <c r="L20"/>
    </row>
    <row r="21" spans="2:18" ht="96" customHeight="1" x14ac:dyDescent="0.25">
      <c r="B21" s="1066"/>
      <c r="C21" s="896" t="s">
        <v>259</v>
      </c>
      <c r="D21" s="896"/>
      <c r="E21" s="48" t="s">
        <v>46</v>
      </c>
      <c r="F21" s="896" t="s">
        <v>260</v>
      </c>
      <c r="G21" s="896"/>
      <c r="H21" s="716" t="s">
        <v>1170</v>
      </c>
      <c r="I21" s="717"/>
      <c r="J21" s="718"/>
    </row>
    <row r="23" spans="2:18" ht="27.6" customHeight="1" x14ac:dyDescent="0.25">
      <c r="B23" s="1266" t="s">
        <v>2140</v>
      </c>
      <c r="C23" s="1266"/>
      <c r="D23" s="1266"/>
      <c r="E23" s="1266"/>
      <c r="F23" s="1266"/>
      <c r="G23" s="1266"/>
      <c r="H23" s="1266"/>
      <c r="I23" s="1266"/>
      <c r="J23" s="1266"/>
    </row>
    <row r="24" spans="2:18" ht="23.4" customHeight="1" x14ac:dyDescent="0.3">
      <c r="B24" s="245"/>
      <c r="C24" s="1081" t="s">
        <v>1623</v>
      </c>
      <c r="D24" s="1259"/>
      <c r="E24" s="239" t="s">
        <v>1600</v>
      </c>
      <c r="F24" s="1081" t="s">
        <v>1624</v>
      </c>
      <c r="G24" s="1259"/>
      <c r="H24" s="1081" t="s">
        <v>1625</v>
      </c>
      <c r="I24" s="1259"/>
      <c r="J24" s="1259"/>
      <c r="K24" s="148"/>
      <c r="L24"/>
      <c r="M24"/>
      <c r="N24"/>
      <c r="O24"/>
      <c r="P24"/>
      <c r="Q24"/>
      <c r="R24"/>
    </row>
    <row r="25" spans="2:18" ht="26.1" customHeight="1" x14ac:dyDescent="0.3">
      <c r="B25" s="1089" t="s">
        <v>3163</v>
      </c>
      <c r="C25" s="1119"/>
      <c r="D25" s="1119"/>
      <c r="E25" s="1119"/>
      <c r="F25" s="1119"/>
      <c r="G25" s="1119"/>
      <c r="H25" s="1119"/>
      <c r="I25" s="1119"/>
      <c r="J25" s="1116"/>
      <c r="K25" s="149"/>
      <c r="L25" s="189"/>
      <c r="M25"/>
      <c r="N25"/>
      <c r="O25"/>
      <c r="P25"/>
      <c r="Q25"/>
      <c r="R25"/>
    </row>
    <row r="26" spans="2:18" ht="200.25" customHeight="1" x14ac:dyDescent="0.3">
      <c r="B26" s="153"/>
      <c r="C26" s="1287" t="s">
        <v>1236</v>
      </c>
      <c r="D26" s="1289"/>
      <c r="E26" s="164" t="s">
        <v>46</v>
      </c>
      <c r="F26" s="1282" t="s">
        <v>1235</v>
      </c>
      <c r="G26" s="1282"/>
      <c r="H26" s="1291" t="s">
        <v>1252</v>
      </c>
      <c r="I26" s="1288"/>
      <c r="J26" s="1289"/>
      <c r="M26"/>
      <c r="N26"/>
      <c r="O26"/>
      <c r="P26"/>
      <c r="Q26"/>
      <c r="R26"/>
    </row>
    <row r="27" spans="2:18" ht="27" customHeight="1" x14ac:dyDescent="0.3">
      <c r="B27" s="1089" t="s">
        <v>3164</v>
      </c>
      <c r="C27" s="1119"/>
      <c r="D27" s="1119"/>
      <c r="E27" s="1119"/>
      <c r="F27" s="1119"/>
      <c r="G27" s="1119"/>
      <c r="H27" s="1119"/>
      <c r="I27" s="1119"/>
      <c r="J27" s="1116"/>
      <c r="K27" s="149"/>
      <c r="L27" s="189"/>
      <c r="M27"/>
      <c r="N27"/>
      <c r="O27"/>
      <c r="P27"/>
      <c r="Q27"/>
      <c r="R27"/>
    </row>
    <row r="28" spans="2:18" ht="204.75" customHeight="1" x14ac:dyDescent="0.3">
      <c r="B28" s="153"/>
      <c r="C28" s="1287" t="s">
        <v>1241</v>
      </c>
      <c r="D28" s="1289"/>
      <c r="E28" s="164" t="s">
        <v>46</v>
      </c>
      <c r="F28" s="1282" t="s">
        <v>1223</v>
      </c>
      <c r="G28" s="1282"/>
      <c r="H28" s="1291" t="s">
        <v>1252</v>
      </c>
      <c r="I28" s="1288"/>
      <c r="J28" s="1289"/>
      <c r="M28"/>
      <c r="N28"/>
      <c r="O28"/>
      <c r="P28"/>
      <c r="Q28"/>
      <c r="R28"/>
    </row>
  </sheetData>
  <sheetProtection algorithmName="SHA-512" hashValue="Ot2FHYKeOs2fDhwsinMaO3l4GXuWjuZGeExL9/tmAeHMXZA2pg+FCrgcwpgIxQM5TEfImts0hT4m8q3tt2FQPg==" saltValue="9uuXYzNrQ5/lPKgXgAc1ng==" spinCount="100000" sheet="1" objects="1" scenarios="1" formatColumns="0" formatRows="0"/>
  <mergeCells count="40">
    <mergeCell ref="B17:J17"/>
    <mergeCell ref="B23:J23"/>
    <mergeCell ref="B1:H1"/>
    <mergeCell ref="B2:E2"/>
    <mergeCell ref="D6:J6"/>
    <mergeCell ref="D7:J7"/>
    <mergeCell ref="D8:J8"/>
    <mergeCell ref="D9:J9"/>
    <mergeCell ref="D11:J11"/>
    <mergeCell ref="D12:J12"/>
    <mergeCell ref="B4:J4"/>
    <mergeCell ref="B6:C6"/>
    <mergeCell ref="B7:C7"/>
    <mergeCell ref="B8:C8"/>
    <mergeCell ref="B9:C9"/>
    <mergeCell ref="B11:C11"/>
    <mergeCell ref="B15:J15"/>
    <mergeCell ref="B12:C12"/>
    <mergeCell ref="B19:B21"/>
    <mergeCell ref="B25:J25"/>
    <mergeCell ref="C26:D26"/>
    <mergeCell ref="F26:G26"/>
    <mergeCell ref="H26:J26"/>
    <mergeCell ref="C24:D24"/>
    <mergeCell ref="F24:G24"/>
    <mergeCell ref="H24:J24"/>
    <mergeCell ref="C19:J19"/>
    <mergeCell ref="C21:D21"/>
    <mergeCell ref="F21:G21"/>
    <mergeCell ref="H21:J21"/>
    <mergeCell ref="H20:J20"/>
    <mergeCell ref="F20:G20"/>
    <mergeCell ref="B27:J27"/>
    <mergeCell ref="C28:D28"/>
    <mergeCell ref="F28:G28"/>
    <mergeCell ref="H28:J28"/>
    <mergeCell ref="C18:D18"/>
    <mergeCell ref="F18:G18"/>
    <mergeCell ref="H18:J18"/>
    <mergeCell ref="C20:D20"/>
  </mergeCells>
  <hyperlinks>
    <hyperlink ref="B2" location="Inhaltsverzeichnis!A1" display="zurück zum Inhaltsverzeichnis" xr:uid="{00000000-0004-0000-1300-000000000000}"/>
    <hyperlink ref="B2:E2" location="Inhaltsverzeichnis!A1" display="Inhaltsverzeichnis (Table of contents)" xr:uid="{085B823B-097F-4175-97E7-02B907E7D3E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A9BA0-D874-4FF6-8521-0810FE2C091B}">
  <dimension ref="A1:R28"/>
  <sheetViews>
    <sheetView showGridLines="0" showRuler="0" zoomScaleNormal="100" zoomScaleSheetLayoutView="100" workbookViewId="0">
      <pane ySplit="2" topLeftCell="A3" activePane="bottomLeft" state="frozen"/>
      <selection pane="bottomLeft" activeCell="B15" sqref="B15:J15"/>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41.4" customHeight="1" x14ac:dyDescent="0.3">
      <c r="B1" s="723" t="s">
        <v>1894</v>
      </c>
      <c r="C1" s="723"/>
      <c r="D1" s="723"/>
      <c r="E1" s="723"/>
      <c r="F1" s="723"/>
      <c r="G1" s="723"/>
      <c r="H1" s="723"/>
      <c r="I1" s="139"/>
      <c r="J1" s="139"/>
      <c r="K1" s="140"/>
      <c r="L1"/>
    </row>
    <row r="2" spans="1:16" s="137" customFormat="1" ht="21"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15" customHeight="1" thickBot="1" x14ac:dyDescent="0.3">
      <c r="B4" s="1290" t="s">
        <v>1155</v>
      </c>
      <c r="C4" s="1290"/>
      <c r="D4" s="1290"/>
      <c r="E4" s="1290"/>
      <c r="F4" s="1290"/>
      <c r="G4" s="1290"/>
      <c r="H4" s="1290"/>
      <c r="I4" s="1290"/>
      <c r="J4" s="1290"/>
    </row>
    <row r="5" spans="1:16" ht="15.6" x14ac:dyDescent="0.25">
      <c r="C5" s="150"/>
      <c r="D5" s="150"/>
      <c r="E5" s="150"/>
      <c r="F5" s="151"/>
      <c r="G5" s="151"/>
    </row>
    <row r="6" spans="1:16" ht="25.35" customHeight="1" x14ac:dyDescent="0.25">
      <c r="B6" s="836" t="s">
        <v>1618</v>
      </c>
      <c r="C6" s="837"/>
      <c r="D6" s="926" t="s">
        <v>1893</v>
      </c>
      <c r="E6" s="1283"/>
      <c r="F6" s="1283"/>
      <c r="G6" s="1283"/>
      <c r="H6" s="1283"/>
      <c r="I6" s="1283"/>
      <c r="J6" s="1283"/>
    </row>
    <row r="7" spans="1:16" ht="25.35" customHeight="1" x14ac:dyDescent="0.25">
      <c r="B7" s="836" t="s">
        <v>1619</v>
      </c>
      <c r="C7" s="837"/>
      <c r="D7" s="926" t="s">
        <v>1891</v>
      </c>
      <c r="E7" s="1283"/>
      <c r="F7" s="1283"/>
      <c r="G7" s="1283"/>
      <c r="H7" s="1283"/>
      <c r="I7" s="1283"/>
      <c r="J7" s="1283"/>
    </row>
    <row r="8" spans="1:16" ht="25.35" customHeight="1" x14ac:dyDescent="0.25">
      <c r="B8" s="836" t="s">
        <v>1620</v>
      </c>
      <c r="C8" s="837"/>
      <c r="D8" s="1301" t="s">
        <v>1132</v>
      </c>
      <c r="E8" s="1283"/>
      <c r="F8" s="1283"/>
      <c r="G8" s="1283"/>
      <c r="H8" s="1283"/>
      <c r="I8" s="1283"/>
      <c r="J8" s="1283"/>
    </row>
    <row r="9" spans="1:16" ht="25.3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5.35" customHeight="1" x14ac:dyDescent="0.25">
      <c r="B11" s="836" t="s">
        <v>1621</v>
      </c>
      <c r="C11" s="837"/>
      <c r="D11" s="1309" t="s">
        <v>1889</v>
      </c>
      <c r="E11" s="1283"/>
      <c r="F11" s="1283"/>
      <c r="G11" s="1283"/>
      <c r="H11" s="1283"/>
      <c r="I11" s="1283"/>
      <c r="J11" s="1283"/>
    </row>
    <row r="12" spans="1:16" ht="25.35" customHeight="1" x14ac:dyDescent="0.25">
      <c r="B12" s="836" t="s">
        <v>1622</v>
      </c>
      <c r="C12" s="837"/>
      <c r="D12" s="1309" t="s">
        <v>4141</v>
      </c>
      <c r="E12" s="1283"/>
      <c r="F12" s="1283"/>
      <c r="G12" s="1283"/>
      <c r="H12" s="1283"/>
      <c r="I12" s="1283"/>
      <c r="J12" s="1283"/>
    </row>
    <row r="14" spans="1:16" x14ac:dyDescent="0.25">
      <c r="F14" s="147"/>
    </row>
    <row r="15" spans="1:16" ht="31.35" customHeight="1" thickBot="1" x14ac:dyDescent="0.3">
      <c r="B15" s="1290" t="s">
        <v>2143</v>
      </c>
      <c r="C15" s="1302"/>
      <c r="D15" s="1302"/>
      <c r="E15" s="1302"/>
      <c r="F15" s="1302"/>
      <c r="G15" s="1302"/>
      <c r="H15" s="1302"/>
      <c r="I15" s="1302"/>
      <c r="J15" s="1302"/>
    </row>
    <row r="17" spans="2:18" ht="26.1" customHeight="1" x14ac:dyDescent="0.25">
      <c r="B17" s="1266" t="s">
        <v>2142</v>
      </c>
      <c r="C17" s="1266"/>
      <c r="D17" s="1266"/>
      <c r="E17" s="1266"/>
      <c r="F17" s="1266"/>
      <c r="G17" s="1266"/>
      <c r="H17" s="1266"/>
      <c r="I17" s="1266"/>
      <c r="J17" s="1266"/>
    </row>
    <row r="18" spans="2:18" ht="23.4" customHeight="1" x14ac:dyDescent="0.3">
      <c r="B18" s="245"/>
      <c r="C18" s="1081" t="s">
        <v>1623</v>
      </c>
      <c r="D18" s="1259"/>
      <c r="E18" s="239" t="s">
        <v>1600</v>
      </c>
      <c r="F18" s="1081" t="s">
        <v>1624</v>
      </c>
      <c r="G18" s="1259"/>
      <c r="H18" s="1081" t="s">
        <v>1625</v>
      </c>
      <c r="I18" s="1259"/>
      <c r="J18" s="1259"/>
      <c r="K18" s="148"/>
      <c r="L18"/>
    </row>
    <row r="19" spans="2:18" ht="26.4" customHeight="1" x14ac:dyDescent="0.3">
      <c r="B19" s="1066"/>
      <c r="C19" s="790" t="s">
        <v>2123</v>
      </c>
      <c r="D19" s="790"/>
      <c r="E19" s="790"/>
      <c r="F19" s="790"/>
      <c r="G19" s="790"/>
      <c r="H19" s="790"/>
      <c r="I19" s="790"/>
      <c r="J19" s="790"/>
      <c r="K19" s="148"/>
      <c r="L19"/>
    </row>
    <row r="20" spans="2:18" ht="45.75" customHeight="1" x14ac:dyDescent="0.3">
      <c r="B20" s="1066"/>
      <c r="C20" s="896" t="s">
        <v>238</v>
      </c>
      <c r="D20" s="896"/>
      <c r="E20" s="48" t="s">
        <v>46</v>
      </c>
      <c r="F20" s="896" t="s">
        <v>239</v>
      </c>
      <c r="G20" s="896"/>
      <c r="H20" s="1297" t="s">
        <v>1178</v>
      </c>
      <c r="I20" s="1297"/>
      <c r="J20" s="1297"/>
      <c r="K20" s="148"/>
      <c r="L20"/>
    </row>
    <row r="21" spans="2:18" ht="88.35" customHeight="1" x14ac:dyDescent="0.25">
      <c r="B21" s="1066"/>
      <c r="C21" s="896" t="s">
        <v>259</v>
      </c>
      <c r="D21" s="896"/>
      <c r="E21" s="48" t="s">
        <v>46</v>
      </c>
      <c r="F21" s="896" t="s">
        <v>260</v>
      </c>
      <c r="G21" s="896"/>
      <c r="H21" s="716" t="s">
        <v>1170</v>
      </c>
      <c r="I21" s="717"/>
      <c r="J21" s="718"/>
    </row>
    <row r="23" spans="2:18" ht="27.6" customHeight="1" x14ac:dyDescent="0.25">
      <c r="B23" s="1266" t="s">
        <v>2141</v>
      </c>
      <c r="C23" s="1266"/>
      <c r="D23" s="1266"/>
      <c r="E23" s="1266"/>
      <c r="F23" s="1266"/>
      <c r="G23" s="1266"/>
      <c r="H23" s="1266"/>
      <c r="I23" s="1266"/>
      <c r="J23" s="1266"/>
    </row>
    <row r="24" spans="2:18" ht="23.1" customHeight="1" x14ac:dyDescent="0.3">
      <c r="B24" s="245"/>
      <c r="C24" s="1081" t="s">
        <v>1623</v>
      </c>
      <c r="D24" s="1259"/>
      <c r="E24" s="239" t="s">
        <v>1600</v>
      </c>
      <c r="F24" s="1081" t="s">
        <v>1624</v>
      </c>
      <c r="G24" s="1259"/>
      <c r="H24" s="1081" t="s">
        <v>1625</v>
      </c>
      <c r="I24" s="1259"/>
      <c r="J24" s="1259"/>
      <c r="K24" s="148"/>
      <c r="L24"/>
    </row>
    <row r="25" spans="2:18" ht="24" customHeight="1" x14ac:dyDescent="0.3">
      <c r="B25" s="1089" t="s">
        <v>3153</v>
      </c>
      <c r="C25" s="1119"/>
      <c r="D25" s="1119"/>
      <c r="E25" s="1119"/>
      <c r="F25" s="1119"/>
      <c r="G25" s="1119"/>
      <c r="H25" s="1119"/>
      <c r="I25" s="1119"/>
      <c r="J25" s="1116"/>
      <c r="K25" s="149"/>
      <c r="L25" s="189"/>
      <c r="M25"/>
      <c r="N25"/>
      <c r="O25"/>
      <c r="P25"/>
      <c r="Q25"/>
      <c r="R25"/>
    </row>
    <row r="26" spans="2:18" ht="200.25" customHeight="1" x14ac:dyDescent="0.3">
      <c r="B26" s="153"/>
      <c r="C26" s="1287" t="s">
        <v>1236</v>
      </c>
      <c r="D26" s="1289"/>
      <c r="E26" s="164" t="s">
        <v>46</v>
      </c>
      <c r="F26" s="1282" t="s">
        <v>1235</v>
      </c>
      <c r="G26" s="1282"/>
      <c r="H26" s="1291" t="s">
        <v>1253</v>
      </c>
      <c r="I26" s="1288"/>
      <c r="J26" s="1289"/>
      <c r="M26"/>
      <c r="N26"/>
      <c r="O26"/>
      <c r="P26"/>
      <c r="Q26"/>
      <c r="R26"/>
    </row>
    <row r="27" spans="2:18" ht="27" customHeight="1" x14ac:dyDescent="0.3">
      <c r="B27" s="1089" t="s">
        <v>3154</v>
      </c>
      <c r="C27" s="1119"/>
      <c r="D27" s="1119"/>
      <c r="E27" s="1119"/>
      <c r="F27" s="1119"/>
      <c r="G27" s="1119"/>
      <c r="H27" s="1119"/>
      <c r="I27" s="1119"/>
      <c r="J27" s="1116"/>
      <c r="K27" s="149"/>
      <c r="L27" s="189"/>
      <c r="M27"/>
      <c r="N27"/>
      <c r="O27"/>
      <c r="P27"/>
      <c r="Q27"/>
      <c r="R27"/>
    </row>
    <row r="28" spans="2:18" ht="215.25" customHeight="1" x14ac:dyDescent="0.3">
      <c r="B28" s="153"/>
      <c r="C28" s="1287" t="s">
        <v>1241</v>
      </c>
      <c r="D28" s="1289"/>
      <c r="E28" s="164" t="s">
        <v>46</v>
      </c>
      <c r="F28" s="1282" t="s">
        <v>1223</v>
      </c>
      <c r="G28" s="1282"/>
      <c r="H28" s="1291" t="s">
        <v>1254</v>
      </c>
      <c r="I28" s="1288"/>
      <c r="J28" s="1289"/>
      <c r="M28"/>
      <c r="N28"/>
      <c r="O28"/>
      <c r="P28"/>
      <c r="Q28"/>
      <c r="R28"/>
    </row>
  </sheetData>
  <sheetProtection algorithmName="SHA-512" hashValue="8zroe6ChAng/lzVzFZ00beAnP+zWZOvuTUetjFoLnV4KKnyslEe/+TZoaR6+7OgTHKHueI77auo9Ty86bCYrqA==" saltValue="r//Rx7BJKxTjFLQbD6AMig==" spinCount="100000" sheet="1" objects="1" scenarios="1" formatColumns="0" formatRows="0"/>
  <mergeCells count="40">
    <mergeCell ref="C24:D24"/>
    <mergeCell ref="F24:G24"/>
    <mergeCell ref="H24:J24"/>
    <mergeCell ref="B19:B21"/>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 ref="B27:J27"/>
    <mergeCell ref="C28:D28"/>
    <mergeCell ref="F28:G28"/>
    <mergeCell ref="H28:J28"/>
    <mergeCell ref="C19:J19"/>
    <mergeCell ref="C20:D20"/>
    <mergeCell ref="F20:G20"/>
    <mergeCell ref="H20:J20"/>
    <mergeCell ref="C21:D21"/>
    <mergeCell ref="F21:G21"/>
    <mergeCell ref="H21:J21"/>
    <mergeCell ref="B25:J25"/>
    <mergeCell ref="C26:D26"/>
    <mergeCell ref="F26:G26"/>
    <mergeCell ref="H26:J26"/>
    <mergeCell ref="B23:J23"/>
  </mergeCells>
  <hyperlinks>
    <hyperlink ref="B2" location="Inhaltsverzeichnis!A1" display="zurück zum Inhaltsverzeichnis" xr:uid="{A2C8A29A-FFE5-474F-8CDB-11AD4763F0C6}"/>
    <hyperlink ref="B2:H2" location="Inhaltsverzeichnis!A1" display="Inhaltsverzeichnis (Table of contents)" xr:uid="{91B4F811-3D6D-4B7B-865C-253AD2F35E7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B0BC9-3851-4E03-A554-86F54CE631CD}">
  <dimension ref="A1:P17"/>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5.4" customHeight="1" x14ac:dyDescent="0.3">
      <c r="B1" s="723" t="s">
        <v>1895</v>
      </c>
      <c r="C1" s="723"/>
      <c r="D1" s="723"/>
      <c r="E1" s="723"/>
      <c r="F1" s="723"/>
      <c r="G1" s="723"/>
      <c r="H1" s="723"/>
      <c r="I1" s="139"/>
      <c r="J1" s="139"/>
      <c r="K1" s="140"/>
      <c r="L1"/>
    </row>
    <row r="2" spans="1:16" s="137" customFormat="1" ht="14.4"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15" customHeight="1" thickBot="1" x14ac:dyDescent="0.3">
      <c r="B4" s="1290" t="s">
        <v>1156</v>
      </c>
      <c r="C4" s="1290"/>
      <c r="D4" s="1290"/>
      <c r="E4" s="1290"/>
      <c r="F4" s="1290"/>
      <c r="G4" s="1290"/>
      <c r="H4" s="1290"/>
      <c r="I4" s="1290"/>
      <c r="J4" s="1290"/>
    </row>
    <row r="5" spans="1:16" ht="15.6" x14ac:dyDescent="0.25">
      <c r="C5" s="150"/>
      <c r="D5" s="150"/>
      <c r="E5" s="150"/>
      <c r="F5" s="151"/>
      <c r="G5" s="151"/>
    </row>
    <row r="6" spans="1:16" ht="26.25" customHeight="1" x14ac:dyDescent="0.25">
      <c r="B6" s="836" t="s">
        <v>1618</v>
      </c>
      <c r="C6" s="837"/>
      <c r="D6" s="926" t="s">
        <v>1896</v>
      </c>
      <c r="E6" s="1283"/>
      <c r="F6" s="1283"/>
      <c r="G6" s="1283"/>
      <c r="H6" s="1283"/>
      <c r="I6" s="1283"/>
      <c r="J6" s="1283"/>
    </row>
    <row r="7" spans="1:16" ht="22.5" customHeight="1" x14ac:dyDescent="0.25">
      <c r="B7" s="836" t="s">
        <v>1619</v>
      </c>
      <c r="C7" s="837"/>
      <c r="D7" s="926" t="s">
        <v>1617</v>
      </c>
      <c r="E7" s="1283"/>
      <c r="F7" s="1283"/>
      <c r="G7" s="1283"/>
      <c r="H7" s="1283"/>
      <c r="I7" s="1283"/>
      <c r="J7" s="1283"/>
    </row>
    <row r="8" spans="1:16" ht="23.25" customHeight="1" x14ac:dyDescent="0.25">
      <c r="B8" s="836" t="s">
        <v>1620</v>
      </c>
      <c r="C8" s="837"/>
      <c r="D8" s="1301" t="s">
        <v>1133</v>
      </c>
      <c r="E8" s="1283"/>
      <c r="F8" s="1283"/>
      <c r="G8" s="1283"/>
      <c r="H8" s="1283"/>
      <c r="I8" s="1283"/>
      <c r="J8" s="1283"/>
    </row>
    <row r="9" spans="1:16" ht="22.5" customHeight="1" x14ac:dyDescent="0.25">
      <c r="B9" s="836" t="s">
        <v>2376</v>
      </c>
      <c r="C9" s="837"/>
      <c r="D9" s="1301" t="s">
        <v>14</v>
      </c>
      <c r="E9" s="1283"/>
      <c r="F9" s="1283"/>
      <c r="G9" s="1283"/>
      <c r="H9" s="1283"/>
      <c r="I9" s="1283"/>
      <c r="J9" s="1283"/>
    </row>
    <row r="10" spans="1:16" customFormat="1" ht="14.25" customHeight="1" x14ac:dyDescent="0.3">
      <c r="B10" s="155"/>
      <c r="C10" s="156"/>
    </row>
    <row r="11" spans="1:16" ht="30.75" customHeight="1" x14ac:dyDescent="0.3">
      <c r="B11" s="836" t="s">
        <v>1621</v>
      </c>
      <c r="C11" s="836"/>
      <c r="D11" s="1282" t="s">
        <v>1897</v>
      </c>
      <c r="E11" s="1282"/>
      <c r="F11" s="1282"/>
      <c r="G11" s="1282"/>
      <c r="H11" s="1282"/>
      <c r="I11" s="1282"/>
      <c r="J11" s="1282"/>
      <c r="K11"/>
      <c r="L11"/>
      <c r="M11"/>
      <c r="N11" s="146"/>
      <c r="O11" s="146"/>
      <c r="P11" s="146"/>
    </row>
    <row r="12" spans="1:16" ht="23.4" customHeight="1" x14ac:dyDescent="0.3">
      <c r="B12" s="836" t="s">
        <v>1622</v>
      </c>
      <c r="C12" s="836"/>
      <c r="D12" s="956" t="s">
        <v>14</v>
      </c>
      <c r="E12" s="896"/>
      <c r="F12" s="896"/>
      <c r="G12" s="896"/>
      <c r="H12" s="896"/>
      <c r="I12" s="896"/>
      <c r="J12" s="896"/>
      <c r="K12"/>
      <c r="L12"/>
      <c r="M12"/>
      <c r="N12" s="146"/>
      <c r="O12" s="146"/>
      <c r="P12" s="146"/>
    </row>
    <row r="14" spans="1:16" x14ac:dyDescent="0.25">
      <c r="F14" s="147"/>
    </row>
    <row r="15" spans="1:16" ht="25.35" customHeight="1" thickBot="1" x14ac:dyDescent="0.3">
      <c r="B15" s="1290" t="s">
        <v>2144</v>
      </c>
      <c r="C15" s="1302"/>
      <c r="D15" s="1302"/>
      <c r="E15" s="1302"/>
      <c r="F15" s="1302"/>
      <c r="G15" s="1302"/>
      <c r="H15" s="1302"/>
      <c r="I15" s="1302"/>
      <c r="J15" s="1302"/>
    </row>
    <row r="17" spans="2:10" ht="29.4" customHeight="1" x14ac:dyDescent="0.25">
      <c r="B17" s="1311" t="s">
        <v>1860</v>
      </c>
      <c r="C17" s="1311"/>
      <c r="D17" s="1311"/>
      <c r="E17" s="1311"/>
      <c r="F17" s="1311"/>
      <c r="G17" s="1311"/>
      <c r="H17" s="1311"/>
      <c r="I17" s="1311"/>
      <c r="J17" s="1311"/>
    </row>
  </sheetData>
  <sheetProtection algorithmName="SHA-512" hashValue="iXUcKSAj1o8I5Nc1KZKcPVrRGneRPiosARcg3a1p8XPFAnE1wcXIfyIj4F6xr38+wRQTCmBLV2Mq5i209Cq4ew==" saltValue="Io/yv0JtdAnvB8tea3Eo+A==" spinCount="100000" sheet="1" objects="1" scenarios="1" formatColumns="0" formatRows="0"/>
  <mergeCells count="17">
    <mergeCell ref="B17:J17"/>
    <mergeCell ref="B12:C12"/>
    <mergeCell ref="D12:J12"/>
    <mergeCell ref="B15:J15"/>
    <mergeCell ref="B8:C8"/>
    <mergeCell ref="D8:J8"/>
    <mergeCell ref="B9:C9"/>
    <mergeCell ref="D9:J9"/>
    <mergeCell ref="B11:C11"/>
    <mergeCell ref="D11:J11"/>
    <mergeCell ref="B7:C7"/>
    <mergeCell ref="D7:J7"/>
    <mergeCell ref="B1:H1"/>
    <mergeCell ref="B2:H2"/>
    <mergeCell ref="B4:J4"/>
    <mergeCell ref="B6:C6"/>
    <mergeCell ref="D6:J6"/>
  </mergeCells>
  <hyperlinks>
    <hyperlink ref="B2" location="Inhaltsverzeichnis!A1" display="zurück zum Inhaltsverzeichnis" xr:uid="{649F9372-969D-4619-8002-F5EF92121958}"/>
    <hyperlink ref="B2:H2" location="Inhaltsverzeichnis!A1" display="Inhaltsverzeichnis (Table of contents)" xr:uid="{F5C30A4F-4243-4F7D-8915-AEABCD5093C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29ED8-941E-48FD-9E9C-4958DD1DB844}">
  <sheetPr>
    <tabColor rgb="FFFFFF00"/>
  </sheetPr>
  <dimension ref="A1:P45"/>
  <sheetViews>
    <sheetView showGridLines="0" showRuler="0" zoomScaleNormal="100" zoomScaleSheetLayoutView="100" workbookViewId="0">
      <pane ySplit="2" topLeftCell="A3" activePane="bottomLeft" state="frozen"/>
      <selection pane="bottomLeft" activeCell="E28" sqref="E28"/>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43.33203125" style="136" customWidth="1"/>
    <col min="8" max="8" width="16.88671875" style="136" customWidth="1"/>
    <col min="9" max="9" width="22.6640625" style="136" customWidth="1"/>
    <col min="10" max="10" width="30.88671875" style="136" customWidth="1"/>
    <col min="11" max="16384" width="9" style="136"/>
  </cols>
  <sheetData>
    <row r="1" spans="1:16" ht="38.4" customHeight="1" x14ac:dyDescent="0.3">
      <c r="B1" s="1308" t="s">
        <v>4007</v>
      </c>
      <c r="C1" s="1308"/>
      <c r="D1" s="1308"/>
      <c r="E1" s="1308"/>
      <c r="F1" s="1308"/>
      <c r="G1" s="1308"/>
      <c r="H1" s="1308"/>
      <c r="I1" s="139"/>
      <c r="J1" s="139"/>
      <c r="K1" s="140"/>
      <c r="L1"/>
    </row>
    <row r="2" spans="1:16" s="137" customFormat="1" ht="16.350000000000001"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15" customHeight="1" thickBot="1" x14ac:dyDescent="0.3">
      <c r="B4" s="1290" t="s">
        <v>1157</v>
      </c>
      <c r="C4" s="1290"/>
      <c r="D4" s="1290"/>
      <c r="E4" s="1290"/>
      <c r="F4" s="1290"/>
      <c r="G4" s="1290"/>
      <c r="H4" s="1290"/>
      <c r="I4" s="1290"/>
      <c r="J4" s="1290"/>
    </row>
    <row r="5" spans="1:16" ht="15.6" x14ac:dyDescent="0.25">
      <c r="C5" s="150"/>
      <c r="D5" s="150"/>
      <c r="E5" s="150"/>
      <c r="F5" s="151"/>
      <c r="G5" s="151"/>
    </row>
    <row r="6" spans="1:16" ht="25.5" customHeight="1" x14ac:dyDescent="0.25">
      <c r="B6" s="836" t="s">
        <v>1618</v>
      </c>
      <c r="C6" s="837"/>
      <c r="D6" s="926" t="s">
        <v>1899</v>
      </c>
      <c r="E6" s="1283"/>
      <c r="F6" s="1283"/>
      <c r="G6" s="1283"/>
      <c r="H6" s="1283"/>
      <c r="I6" s="1283"/>
      <c r="J6" s="1283"/>
    </row>
    <row r="7" spans="1:16" ht="26.25" customHeight="1" x14ac:dyDescent="0.25">
      <c r="B7" s="836" t="s">
        <v>1619</v>
      </c>
      <c r="C7" s="837"/>
      <c r="D7" s="926" t="s">
        <v>1898</v>
      </c>
      <c r="E7" s="1283"/>
      <c r="F7" s="1283"/>
      <c r="G7" s="1283"/>
      <c r="H7" s="1283"/>
      <c r="I7" s="1283"/>
      <c r="J7" s="1283"/>
    </row>
    <row r="8" spans="1:16" ht="24.75" customHeight="1" x14ac:dyDescent="0.25">
      <c r="B8" s="836" t="s">
        <v>1620</v>
      </c>
      <c r="C8" s="837"/>
      <c r="D8" s="1309" t="s">
        <v>1902</v>
      </c>
      <c r="E8" s="1283"/>
      <c r="F8" s="1283"/>
      <c r="G8" s="1283"/>
      <c r="H8" s="1283"/>
      <c r="I8" s="1283"/>
      <c r="J8" s="1283"/>
    </row>
    <row r="9" spans="1:16" ht="24"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30" customHeight="1" x14ac:dyDescent="0.3">
      <c r="B11" s="1333" t="s">
        <v>1621</v>
      </c>
      <c r="C11" s="1334"/>
      <c r="D11" s="1291" t="s">
        <v>1901</v>
      </c>
      <c r="E11" s="1335"/>
      <c r="F11" s="1335"/>
      <c r="G11" s="1335"/>
      <c r="H11" s="1335"/>
      <c r="I11" s="1335"/>
      <c r="J11" s="1336"/>
      <c r="K11"/>
      <c r="L11"/>
      <c r="M11"/>
      <c r="N11" s="146"/>
      <c r="O11" s="146"/>
      <c r="P11" s="146"/>
    </row>
    <row r="12" spans="1:16" ht="30" customHeight="1" x14ac:dyDescent="0.3">
      <c r="B12" s="1333" t="s">
        <v>1622</v>
      </c>
      <c r="C12" s="1334"/>
      <c r="D12" s="1291" t="s">
        <v>1900</v>
      </c>
      <c r="E12" s="1335"/>
      <c r="F12" s="1335"/>
      <c r="G12" s="1335"/>
      <c r="H12" s="1335"/>
      <c r="I12" s="1335"/>
      <c r="J12" s="1336"/>
      <c r="K12"/>
      <c r="L12"/>
      <c r="M12"/>
      <c r="N12" s="146"/>
      <c r="O12" s="146"/>
      <c r="P12" s="146"/>
    </row>
    <row r="14" spans="1:16" x14ac:dyDescent="0.25">
      <c r="F14" s="147"/>
    </row>
    <row r="15" spans="1:16" ht="28.35" customHeight="1" thickBot="1" x14ac:dyDescent="0.3">
      <c r="B15" s="1290" t="s">
        <v>2146</v>
      </c>
      <c r="C15" s="1302"/>
      <c r="D15" s="1302"/>
      <c r="E15" s="1302"/>
      <c r="F15" s="1302"/>
      <c r="G15" s="1302"/>
      <c r="H15" s="1302"/>
      <c r="I15" s="1302"/>
      <c r="J15" s="1302"/>
    </row>
    <row r="17" spans="2:12" ht="30" customHeight="1" x14ac:dyDescent="0.25">
      <c r="B17" s="1266" t="s">
        <v>2145</v>
      </c>
      <c r="C17" s="1266"/>
      <c r="D17" s="1266"/>
      <c r="E17" s="1266"/>
      <c r="F17" s="1266"/>
      <c r="G17" s="1266"/>
      <c r="H17" s="1266"/>
      <c r="I17" s="1266"/>
      <c r="J17" s="1266"/>
    </row>
    <row r="18" spans="2:12" ht="21.6" customHeight="1" x14ac:dyDescent="0.3">
      <c r="B18" s="245"/>
      <c r="C18" s="1081" t="s">
        <v>1623</v>
      </c>
      <c r="D18" s="1259"/>
      <c r="E18" s="239" t="s">
        <v>1600</v>
      </c>
      <c r="F18" s="1081" t="s">
        <v>1624</v>
      </c>
      <c r="G18" s="1259"/>
      <c r="H18" s="1081" t="s">
        <v>1625</v>
      </c>
      <c r="I18" s="1259"/>
      <c r="J18" s="1259"/>
      <c r="K18" s="148"/>
      <c r="L18"/>
    </row>
    <row r="19" spans="2:12" ht="27" customHeight="1" x14ac:dyDescent="0.3">
      <c r="B19" s="1294"/>
      <c r="C19" s="790" t="s">
        <v>2124</v>
      </c>
      <c r="D19" s="790"/>
      <c r="E19" s="790"/>
      <c r="F19" s="790"/>
      <c r="G19" s="790"/>
      <c r="H19" s="790"/>
      <c r="I19" s="790"/>
      <c r="J19" s="790"/>
      <c r="K19" s="148"/>
      <c r="L19"/>
    </row>
    <row r="20" spans="2:12" ht="27" customHeight="1" x14ac:dyDescent="0.3">
      <c r="B20" s="1295"/>
      <c r="C20" s="1341" t="s">
        <v>478</v>
      </c>
      <c r="D20" s="1342"/>
      <c r="E20" s="648" t="s">
        <v>32</v>
      </c>
      <c r="F20" s="1331" t="s">
        <v>1165</v>
      </c>
      <c r="G20" s="1331"/>
      <c r="H20" s="1331" t="s">
        <v>1165</v>
      </c>
      <c r="I20" s="1331"/>
      <c r="J20" s="1331"/>
      <c r="K20" s="148"/>
      <c r="L20"/>
    </row>
    <row r="21" spans="2:12" ht="129.75" customHeight="1" x14ac:dyDescent="0.25">
      <c r="B21" s="1296"/>
      <c r="C21" s="1337" t="s">
        <v>497</v>
      </c>
      <c r="D21" s="1337"/>
      <c r="E21" s="178" t="s">
        <v>46</v>
      </c>
      <c r="F21" s="1337" t="s">
        <v>498</v>
      </c>
      <c r="G21" s="1337"/>
      <c r="H21" s="1338" t="s">
        <v>1210</v>
      </c>
      <c r="I21" s="1339"/>
      <c r="J21" s="1340"/>
    </row>
    <row r="23" spans="2:12" ht="26.1" customHeight="1" x14ac:dyDescent="0.25">
      <c r="B23" s="1266" t="s">
        <v>2147</v>
      </c>
      <c r="C23" s="1266"/>
      <c r="D23" s="1266"/>
      <c r="E23" s="1266"/>
      <c r="F23" s="1266"/>
      <c r="G23" s="1266"/>
      <c r="H23" s="1266"/>
      <c r="I23" s="1266"/>
      <c r="J23" s="1266"/>
    </row>
    <row r="24" spans="2:12" ht="23.1" customHeight="1" x14ac:dyDescent="0.3">
      <c r="B24" s="245"/>
      <c r="C24" s="1081" t="s">
        <v>1623</v>
      </c>
      <c r="D24" s="1259"/>
      <c r="E24" s="239" t="s">
        <v>1600</v>
      </c>
      <c r="F24" s="1081" t="s">
        <v>1624</v>
      </c>
      <c r="G24" s="1259"/>
      <c r="H24" s="1081" t="s">
        <v>1625</v>
      </c>
      <c r="I24" s="1259"/>
      <c r="J24" s="1259"/>
      <c r="K24" s="148"/>
      <c r="L24"/>
    </row>
    <row r="25" spans="2:12" ht="29.4" customHeight="1" x14ac:dyDescent="0.25">
      <c r="B25" s="1089" t="s">
        <v>3156</v>
      </c>
      <c r="C25" s="1119"/>
      <c r="D25" s="1119"/>
      <c r="E25" s="1119"/>
      <c r="F25" s="1119"/>
      <c r="G25" s="1119"/>
      <c r="H25" s="1119"/>
      <c r="I25" s="1119"/>
      <c r="J25" s="1116"/>
      <c r="K25" s="177"/>
    </row>
    <row r="26" spans="2:12" ht="198.75" customHeight="1" x14ac:dyDescent="0.25">
      <c r="B26" s="162"/>
      <c r="C26" s="1287" t="s">
        <v>1236</v>
      </c>
      <c r="D26" s="1289"/>
      <c r="E26" s="164" t="s">
        <v>46</v>
      </c>
      <c r="F26" s="1282" t="s">
        <v>1235</v>
      </c>
      <c r="G26" s="1282"/>
      <c r="H26" s="956" t="s">
        <v>1255</v>
      </c>
      <c r="I26" s="896"/>
      <c r="J26" s="896"/>
      <c r="L26" s="179"/>
    </row>
    <row r="27" spans="2:12" ht="26.4" customHeight="1" x14ac:dyDescent="0.25">
      <c r="B27" s="1319"/>
      <c r="C27" s="790" t="s">
        <v>1679</v>
      </c>
      <c r="D27" s="790"/>
      <c r="E27" s="790"/>
      <c r="F27" s="790"/>
      <c r="G27" s="790"/>
      <c r="H27" s="790"/>
      <c r="I27" s="790"/>
      <c r="J27" s="790"/>
      <c r="K27" s="177"/>
    </row>
    <row r="28" spans="2:12" ht="162" customHeight="1" x14ac:dyDescent="0.25">
      <c r="B28" s="1320"/>
      <c r="C28" s="1260" t="s">
        <v>251</v>
      </c>
      <c r="D28" s="1262"/>
      <c r="E28" s="164" t="s">
        <v>46</v>
      </c>
      <c r="F28" s="1273" t="s">
        <v>1158</v>
      </c>
      <c r="G28" s="1262"/>
      <c r="H28" s="716" t="s">
        <v>4703</v>
      </c>
      <c r="I28" s="717"/>
      <c r="J28" s="718"/>
      <c r="K28" s="177"/>
    </row>
    <row r="29" spans="2:12" ht="26.4" customHeight="1" x14ac:dyDescent="0.25">
      <c r="B29" s="1319"/>
      <c r="C29" s="790" t="s">
        <v>2125</v>
      </c>
      <c r="D29" s="790"/>
      <c r="E29" s="790"/>
      <c r="F29" s="790"/>
      <c r="G29" s="790"/>
      <c r="H29" s="790"/>
      <c r="I29" s="790"/>
      <c r="J29" s="790"/>
      <c r="K29" s="177"/>
    </row>
    <row r="30" spans="2:12" x14ac:dyDescent="0.25">
      <c r="B30" s="1332"/>
      <c r="C30" s="896" t="s">
        <v>219</v>
      </c>
      <c r="D30" s="896"/>
      <c r="E30" s="50" t="s">
        <v>32</v>
      </c>
      <c r="F30" s="956" t="s">
        <v>1165</v>
      </c>
      <c r="G30" s="956"/>
      <c r="H30" s="1283" t="s">
        <v>1165</v>
      </c>
      <c r="I30" s="1283"/>
      <c r="J30" s="1283"/>
    </row>
    <row r="31" spans="2:12" ht="34.5" customHeight="1" x14ac:dyDescent="0.25">
      <c r="B31" s="1320"/>
      <c r="C31" s="896" t="s">
        <v>232</v>
      </c>
      <c r="D31" s="896"/>
      <c r="E31" s="50" t="s">
        <v>46</v>
      </c>
      <c r="F31" s="896" t="s">
        <v>99</v>
      </c>
      <c r="G31" s="896"/>
      <c r="H31" s="1283" t="s">
        <v>1154</v>
      </c>
      <c r="I31" s="1283"/>
      <c r="J31" s="1283"/>
    </row>
    <row r="32" spans="2:12" ht="29.1" customHeight="1" x14ac:dyDescent="0.25">
      <c r="B32" s="1089" t="s">
        <v>3154</v>
      </c>
      <c r="C32" s="1119"/>
      <c r="D32" s="1119"/>
      <c r="E32" s="1119"/>
      <c r="F32" s="1119"/>
      <c r="G32" s="1119"/>
      <c r="H32" s="1119"/>
      <c r="I32" s="1119"/>
      <c r="J32" s="1116"/>
      <c r="K32" s="177"/>
    </row>
    <row r="33" spans="2:12" ht="229.5" customHeight="1" x14ac:dyDescent="0.25">
      <c r="B33" s="162"/>
      <c r="C33" s="1287" t="s">
        <v>1241</v>
      </c>
      <c r="D33" s="1289"/>
      <c r="E33" s="164" t="s">
        <v>46</v>
      </c>
      <c r="F33" s="1282" t="s">
        <v>1223</v>
      </c>
      <c r="G33" s="1282"/>
      <c r="H33" s="956" t="s">
        <v>1255</v>
      </c>
      <c r="I33" s="896"/>
      <c r="J33" s="896"/>
      <c r="L33" s="179"/>
    </row>
    <row r="34" spans="2:12" ht="23.4" customHeight="1" x14ac:dyDescent="0.25">
      <c r="B34" s="1319"/>
      <c r="C34" s="790" t="s">
        <v>1679</v>
      </c>
      <c r="D34" s="790"/>
      <c r="E34" s="790"/>
      <c r="F34" s="790"/>
      <c r="G34" s="790"/>
      <c r="H34" s="790"/>
      <c r="I34" s="790"/>
      <c r="J34" s="790"/>
      <c r="K34" s="177"/>
    </row>
    <row r="35" spans="2:12" ht="161.25" customHeight="1" x14ac:dyDescent="0.25">
      <c r="B35" s="1320"/>
      <c r="C35" s="1260" t="s">
        <v>251</v>
      </c>
      <c r="D35" s="1262"/>
      <c r="E35" s="164" t="s">
        <v>46</v>
      </c>
      <c r="F35" s="1273" t="s">
        <v>1158</v>
      </c>
      <c r="G35" s="1262"/>
      <c r="H35" s="716" t="s">
        <v>4703</v>
      </c>
      <c r="I35" s="717"/>
      <c r="J35" s="718"/>
      <c r="K35" s="177"/>
    </row>
    <row r="36" spans="2:12" ht="26.1" customHeight="1" x14ac:dyDescent="0.25">
      <c r="B36" s="1319"/>
      <c r="C36" s="790" t="s">
        <v>2125</v>
      </c>
      <c r="D36" s="790"/>
      <c r="E36" s="790"/>
      <c r="F36" s="790"/>
      <c r="G36" s="790"/>
      <c r="H36" s="790"/>
      <c r="I36" s="790"/>
      <c r="J36" s="790"/>
      <c r="K36" s="177"/>
    </row>
    <row r="37" spans="2:12" x14ac:dyDescent="0.25">
      <c r="B37" s="1332"/>
      <c r="C37" s="896" t="s">
        <v>219</v>
      </c>
      <c r="D37" s="896"/>
      <c r="E37" s="50" t="s">
        <v>32</v>
      </c>
      <c r="F37" s="956" t="s">
        <v>1165</v>
      </c>
      <c r="G37" s="956"/>
      <c r="H37" s="1283" t="s">
        <v>1165</v>
      </c>
      <c r="I37" s="1283"/>
      <c r="J37" s="1283"/>
    </row>
    <row r="38" spans="2:12" ht="34.5" customHeight="1" x14ac:dyDescent="0.25">
      <c r="B38" s="1320"/>
      <c r="C38" s="896" t="s">
        <v>232</v>
      </c>
      <c r="D38" s="896"/>
      <c r="E38" s="50" t="s">
        <v>46</v>
      </c>
      <c r="F38" s="896" t="s">
        <v>99</v>
      </c>
      <c r="G38" s="896"/>
      <c r="H38" s="1283" t="s">
        <v>1154</v>
      </c>
      <c r="I38" s="1283"/>
      <c r="J38" s="1283"/>
    </row>
    <row r="41" spans="2:12" ht="14.4" thickBot="1" x14ac:dyDescent="0.3">
      <c r="B41" s="1279" t="s">
        <v>1179</v>
      </c>
      <c r="C41" s="1279"/>
      <c r="D41" s="1279"/>
      <c r="E41" s="1279"/>
      <c r="F41" s="1279"/>
      <c r="G41" s="1279"/>
      <c r="H41" s="1279"/>
      <c r="I41" s="1279"/>
      <c r="J41" s="1279"/>
    </row>
    <row r="43" spans="2:12" ht="23.4" customHeight="1" x14ac:dyDescent="0.25">
      <c r="B43" s="1081" t="s">
        <v>1632</v>
      </c>
      <c r="C43" s="1259"/>
      <c r="D43" s="1259"/>
      <c r="E43" s="1259"/>
      <c r="F43" s="1259"/>
      <c r="G43" s="1081" t="s">
        <v>1633</v>
      </c>
      <c r="H43" s="1259"/>
      <c r="I43" s="1259"/>
      <c r="J43" s="1259"/>
    </row>
    <row r="44" spans="2:12" ht="150" customHeight="1" x14ac:dyDescent="0.25">
      <c r="B44" s="956" t="s">
        <v>3842</v>
      </c>
      <c r="C44" s="1293"/>
      <c r="D44" s="1293"/>
      <c r="E44" s="1293"/>
      <c r="F44" s="1293"/>
      <c r="G44" s="956" t="s">
        <v>3843</v>
      </c>
      <c r="H44" s="1293"/>
      <c r="I44" s="1293"/>
      <c r="J44" s="1293"/>
    </row>
    <row r="45" spans="2:12" ht="102" customHeight="1" x14ac:dyDescent="0.25">
      <c r="B45" s="956" t="s">
        <v>3846</v>
      </c>
      <c r="C45" s="1343"/>
      <c r="D45" s="1343"/>
      <c r="E45" s="1343"/>
      <c r="F45" s="1343"/>
      <c r="G45" s="1344" t="s">
        <v>3847</v>
      </c>
      <c r="H45" s="1343"/>
      <c r="I45" s="1343"/>
      <c r="J45" s="1343"/>
    </row>
  </sheetData>
  <sheetProtection algorithmName="SHA-512" hashValue="JFBzTbQAkgge4I0qxP573Vu2IkzXqMFwLQlHL/08QSbLN6XUNeAH0fsPLaS72EgCTNgcQND/TCK4+gsSt3AKGg==" saltValue="VAocKblQDnClXhgmaJREow==" spinCount="100000" sheet="1" objects="1" scenarios="1" formatColumns="0" formatRows="0"/>
  <mergeCells count="73">
    <mergeCell ref="B45:F45"/>
    <mergeCell ref="G45:J45"/>
    <mergeCell ref="B44:F44"/>
    <mergeCell ref="G44:J44"/>
    <mergeCell ref="C26:D26"/>
    <mergeCell ref="F26:G26"/>
    <mergeCell ref="H26:J26"/>
    <mergeCell ref="B41:J41"/>
    <mergeCell ref="B43:F43"/>
    <mergeCell ref="G43:J43"/>
    <mergeCell ref="C28:D28"/>
    <mergeCell ref="H31:J31"/>
    <mergeCell ref="H30:J30"/>
    <mergeCell ref="F31:G31"/>
    <mergeCell ref="F30:G30"/>
    <mergeCell ref="C31:D31"/>
    <mergeCell ref="B27:B28"/>
    <mergeCell ref="C19:J19"/>
    <mergeCell ref="B19:B21"/>
    <mergeCell ref="B25:J25"/>
    <mergeCell ref="C21:D21"/>
    <mergeCell ref="H21:J21"/>
    <mergeCell ref="F21:G21"/>
    <mergeCell ref="B23:J23"/>
    <mergeCell ref="C24:D24"/>
    <mergeCell ref="F24:G24"/>
    <mergeCell ref="H24:J24"/>
    <mergeCell ref="H28:J28"/>
    <mergeCell ref="F28:G28"/>
    <mergeCell ref="C27:J27"/>
    <mergeCell ref="C20:D20"/>
    <mergeCell ref="F20:G20"/>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 ref="B32:J32"/>
    <mergeCell ref="C33:D33"/>
    <mergeCell ref="F33:G33"/>
    <mergeCell ref="H33:J33"/>
    <mergeCell ref="C30:D30"/>
    <mergeCell ref="H20:J20"/>
    <mergeCell ref="B36:B38"/>
    <mergeCell ref="C36:J36"/>
    <mergeCell ref="C37:D37"/>
    <mergeCell ref="F37:G37"/>
    <mergeCell ref="H37:J37"/>
    <mergeCell ref="C38:D38"/>
    <mergeCell ref="F38:G38"/>
    <mergeCell ref="H38:J38"/>
    <mergeCell ref="C29:J29"/>
    <mergeCell ref="B29:B31"/>
    <mergeCell ref="B34:B35"/>
    <mergeCell ref="C34:J34"/>
    <mergeCell ref="C35:D35"/>
    <mergeCell ref="F35:G35"/>
    <mergeCell ref="H35:J35"/>
  </mergeCells>
  <hyperlinks>
    <hyperlink ref="B2" location="Inhaltsverzeichnis!A1" display="zurück zum Inhaltsverzeichnis" xr:uid="{B7B25AD3-E477-417F-8E44-9BCC247F0081}"/>
    <hyperlink ref="B2:H2" location="Inhaltsverzeichnis!A1" display="Inhaltsverzeichnis (Table of contents)" xr:uid="{92066E96-85A0-4284-AB88-3162ADB49B7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10075-9769-4B31-AFD0-408EDBEB7CCE}">
  <dimension ref="A1:P23"/>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35.4" customHeight="1" x14ac:dyDescent="0.3">
      <c r="B1" s="723" t="s">
        <v>2126</v>
      </c>
      <c r="C1" s="723"/>
      <c r="D1" s="723"/>
      <c r="E1" s="723"/>
      <c r="F1" s="723"/>
      <c r="G1" s="723"/>
      <c r="H1" s="723"/>
      <c r="I1" s="139"/>
      <c r="J1" s="139"/>
      <c r="K1" s="140"/>
      <c r="L1"/>
    </row>
    <row r="2" spans="1:16" s="137" customFormat="1" ht="21" customHeight="1" x14ac:dyDescent="0.2">
      <c r="A2" s="141"/>
      <c r="B2" s="785" t="s">
        <v>1328</v>
      </c>
      <c r="C2" s="785"/>
      <c r="D2" s="785"/>
      <c r="E2" s="785"/>
      <c r="F2" s="785"/>
      <c r="G2" s="785"/>
      <c r="H2" s="785"/>
      <c r="I2" s="142"/>
      <c r="J2" s="142"/>
      <c r="K2" s="143"/>
      <c r="L2" s="143"/>
      <c r="M2" s="143"/>
      <c r="N2" s="144"/>
      <c r="O2" s="144"/>
      <c r="P2" s="144"/>
    </row>
    <row r="3" spans="1:16" ht="13.35" customHeight="1" x14ac:dyDescent="0.25">
      <c r="A3" s="145"/>
      <c r="B3" s="145"/>
    </row>
    <row r="4" spans="1:16" ht="15" customHeight="1" thickBot="1" x14ac:dyDescent="0.3">
      <c r="B4" s="1290" t="s">
        <v>1159</v>
      </c>
      <c r="C4" s="1290"/>
      <c r="D4" s="1290"/>
      <c r="E4" s="1290"/>
      <c r="F4" s="1290"/>
      <c r="G4" s="1290"/>
      <c r="H4" s="1290"/>
      <c r="I4" s="1290"/>
      <c r="J4" s="1290"/>
    </row>
    <row r="5" spans="1:16" ht="15.6" x14ac:dyDescent="0.25">
      <c r="C5" s="150"/>
      <c r="D5" s="150"/>
      <c r="E5" s="150"/>
      <c r="F5" s="151"/>
      <c r="G5" s="151"/>
    </row>
    <row r="6" spans="1:16" ht="24" customHeight="1" x14ac:dyDescent="0.25">
      <c r="B6" s="836" t="s">
        <v>1618</v>
      </c>
      <c r="C6" s="837"/>
      <c r="D6" s="926" t="s">
        <v>1903</v>
      </c>
      <c r="E6" s="1283"/>
      <c r="F6" s="1283"/>
      <c r="G6" s="1283"/>
      <c r="H6" s="1283"/>
      <c r="I6" s="1283"/>
      <c r="J6" s="1283"/>
    </row>
    <row r="7" spans="1:16" ht="23.25" customHeight="1" x14ac:dyDescent="0.25">
      <c r="B7" s="836" t="s">
        <v>1619</v>
      </c>
      <c r="C7" s="837"/>
      <c r="D7" s="926" t="s">
        <v>1617</v>
      </c>
      <c r="E7" s="1283"/>
      <c r="F7" s="1283"/>
      <c r="G7" s="1283"/>
      <c r="H7" s="1283"/>
      <c r="I7" s="1283"/>
      <c r="J7" s="1283"/>
    </row>
    <row r="8" spans="1:16" ht="25.5" customHeight="1" x14ac:dyDescent="0.25">
      <c r="B8" s="836" t="s">
        <v>1620</v>
      </c>
      <c r="C8" s="837"/>
      <c r="D8" s="1309" t="s">
        <v>1905</v>
      </c>
      <c r="E8" s="1283"/>
      <c r="F8" s="1283"/>
      <c r="G8" s="1283"/>
      <c r="H8" s="1283"/>
      <c r="I8" s="1283"/>
      <c r="J8" s="1283"/>
    </row>
    <row r="9" spans="1:16" ht="24" customHeight="1" x14ac:dyDescent="0.25">
      <c r="B9" s="836" t="s">
        <v>2376</v>
      </c>
      <c r="C9" s="837"/>
      <c r="D9" s="1301" t="s">
        <v>14</v>
      </c>
      <c r="E9" s="1283"/>
      <c r="F9" s="1283"/>
      <c r="G9" s="1283"/>
      <c r="H9" s="1283"/>
      <c r="I9" s="1283"/>
      <c r="J9" s="1283"/>
    </row>
    <row r="10" spans="1:16" customFormat="1" ht="9.75" customHeight="1" x14ac:dyDescent="0.3">
      <c r="B10" s="155"/>
      <c r="C10" s="156"/>
      <c r="D10" s="312"/>
      <c r="E10" s="312"/>
      <c r="F10" s="312"/>
      <c r="G10" s="312"/>
      <c r="H10" s="312"/>
      <c r="I10" s="312"/>
      <c r="J10" s="312"/>
    </row>
    <row r="11" spans="1:16" ht="27.75" customHeight="1" x14ac:dyDescent="0.3">
      <c r="B11" s="836" t="s">
        <v>1621</v>
      </c>
      <c r="C11" s="836"/>
      <c r="D11" s="1282" t="s">
        <v>1904</v>
      </c>
      <c r="E11" s="1282"/>
      <c r="F11" s="1282"/>
      <c r="G11" s="1282"/>
      <c r="H11" s="1282"/>
      <c r="I11" s="1282"/>
      <c r="J11" s="1282"/>
      <c r="K11"/>
      <c r="L11"/>
      <c r="M11"/>
      <c r="N11" s="146"/>
      <c r="O11" s="146"/>
      <c r="P11" s="146"/>
    </row>
    <row r="12" spans="1:16" ht="26.25" customHeight="1" x14ac:dyDescent="0.3">
      <c r="B12" s="836" t="s">
        <v>1622</v>
      </c>
      <c r="C12" s="836"/>
      <c r="D12" s="956" t="s">
        <v>14</v>
      </c>
      <c r="E12" s="896"/>
      <c r="F12" s="896"/>
      <c r="G12" s="896"/>
      <c r="H12" s="896"/>
      <c r="I12" s="896"/>
      <c r="J12" s="896"/>
      <c r="K12"/>
      <c r="L12"/>
      <c r="M12"/>
      <c r="N12" s="146"/>
      <c r="O12" s="146"/>
      <c r="P12" s="146"/>
    </row>
    <row r="14" spans="1:16" x14ac:dyDescent="0.25">
      <c r="F14" s="147"/>
    </row>
    <row r="15" spans="1:16" ht="24.6" customHeight="1" thickBot="1" x14ac:dyDescent="0.3">
      <c r="B15" s="1290" t="s">
        <v>2148</v>
      </c>
      <c r="C15" s="1302"/>
      <c r="D15" s="1302"/>
      <c r="E15" s="1302"/>
      <c r="F15" s="1302"/>
      <c r="G15" s="1302"/>
      <c r="H15" s="1302"/>
      <c r="I15" s="1302"/>
      <c r="J15" s="1302"/>
    </row>
    <row r="17" spans="2:10" ht="30" customHeight="1" x14ac:dyDescent="0.25">
      <c r="B17" s="1311" t="s">
        <v>1860</v>
      </c>
      <c r="C17" s="1311"/>
      <c r="D17" s="1311"/>
      <c r="E17" s="1311"/>
      <c r="F17" s="1311"/>
      <c r="G17" s="1311"/>
      <c r="H17" s="1311"/>
      <c r="I17" s="1311"/>
      <c r="J17" s="1311"/>
    </row>
    <row r="19" spans="2:10" ht="14.4" thickBot="1" x14ac:dyDescent="0.3">
      <c r="B19" s="1279" t="s">
        <v>1179</v>
      </c>
      <c r="C19" s="1279"/>
      <c r="D19" s="1279"/>
      <c r="E19" s="1279"/>
      <c r="F19" s="1279"/>
      <c r="G19" s="1279"/>
      <c r="H19" s="1279"/>
      <c r="I19" s="1279"/>
      <c r="J19" s="1279"/>
    </row>
    <row r="21" spans="2:10" ht="23.4" customHeight="1" x14ac:dyDescent="0.25">
      <c r="B21" s="1081" t="s">
        <v>1632</v>
      </c>
      <c r="C21" s="1259"/>
      <c r="D21" s="1259"/>
      <c r="E21" s="1259"/>
      <c r="F21" s="1259"/>
      <c r="G21" s="1081" t="s">
        <v>1633</v>
      </c>
      <c r="H21" s="1259"/>
      <c r="I21" s="1259"/>
      <c r="J21" s="1259"/>
    </row>
    <row r="22" spans="2:10" ht="45" customHeight="1" x14ac:dyDescent="0.25">
      <c r="B22" s="1309" t="s">
        <v>1906</v>
      </c>
      <c r="C22" s="1283"/>
      <c r="D22" s="1283"/>
      <c r="E22" s="1283"/>
      <c r="F22" s="1283"/>
      <c r="G22" s="1309" t="s">
        <v>1907</v>
      </c>
      <c r="H22" s="1283"/>
      <c r="I22" s="1283"/>
      <c r="J22" s="1283"/>
    </row>
    <row r="23" spans="2:10" ht="57.75" customHeight="1" x14ac:dyDescent="0.25">
      <c r="B23" s="1309" t="s">
        <v>1909</v>
      </c>
      <c r="C23" s="1283"/>
      <c r="D23" s="1283"/>
      <c r="E23" s="1283"/>
      <c r="F23" s="1283"/>
      <c r="G23" s="1309" t="s">
        <v>1908</v>
      </c>
      <c r="H23" s="1283"/>
      <c r="I23" s="1283"/>
      <c r="J23" s="1283"/>
    </row>
  </sheetData>
  <sheetProtection algorithmName="SHA-512" hashValue="NwZqri5a7iEp102RG95TCXgRjs7VtWfFRa5ShkbN/bBG9itJoKdaRS53hqWhQKjFczAmLvg4SmHUTYFpRlr3uQ==" saltValue="0TUoxc1FJyoT+lgz9o+e0Q==" spinCount="100000" sheet="1" objects="1" scenarios="1" formatColumns="0" formatRows="0"/>
  <mergeCells count="24">
    <mergeCell ref="B17:J17"/>
    <mergeCell ref="G23:J23"/>
    <mergeCell ref="B23:F23"/>
    <mergeCell ref="B19:J19"/>
    <mergeCell ref="B21:F21"/>
    <mergeCell ref="G21:J21"/>
    <mergeCell ref="B22:F22"/>
    <mergeCell ref="G22:J22"/>
    <mergeCell ref="B7:C7"/>
    <mergeCell ref="D7:J7"/>
    <mergeCell ref="B1:H1"/>
    <mergeCell ref="B2:H2"/>
    <mergeCell ref="B4:J4"/>
    <mergeCell ref="B6:C6"/>
    <mergeCell ref="D6:J6"/>
    <mergeCell ref="B12:C12"/>
    <mergeCell ref="D12:J12"/>
    <mergeCell ref="B15:J15"/>
    <mergeCell ref="B8:C8"/>
    <mergeCell ref="D8:J8"/>
    <mergeCell ref="B9:C9"/>
    <mergeCell ref="D9:J9"/>
    <mergeCell ref="B11:C11"/>
    <mergeCell ref="D11:J11"/>
  </mergeCells>
  <hyperlinks>
    <hyperlink ref="B2" location="Inhaltsverzeichnis!A1" display="zurück zum Inhaltsverzeichnis" xr:uid="{B39F953E-58DA-4537-8EF6-3A138599E2D9}"/>
    <hyperlink ref="B2:H2" location="Inhaltsverzeichnis!A1" display="Inhaltsverzeichnis (Table of contents)" xr:uid="{BC7E06F1-21B4-4CA2-AE1C-C44C2BB988AC}"/>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F29B2-A9B9-44AC-A077-BCE6F023AEAA}">
  <sheetPr>
    <tabColor rgb="FFFFFF00"/>
  </sheetPr>
  <dimension ref="A1:G108"/>
  <sheetViews>
    <sheetView showGridLines="0" zoomScaleNormal="100" workbookViewId="0">
      <pane ySplit="4" topLeftCell="A5" activePane="bottomLeft" state="frozen"/>
      <selection activeCell="F10" sqref="F10:R10"/>
      <selection pane="bottomLeft" activeCell="F1" sqref="F1"/>
    </sheetView>
  </sheetViews>
  <sheetFormatPr baseColWidth="10" defaultColWidth="11.44140625" defaultRowHeight="11.4" x14ac:dyDescent="0.2"/>
  <cols>
    <col min="1" max="1" width="1.88671875" style="64" customWidth="1"/>
    <col min="2" max="2" width="6.44140625" style="64" bestFit="1" customWidth="1"/>
    <col min="3" max="3" width="72.33203125" style="64" customWidth="1"/>
    <col min="4" max="4" width="65.88671875" style="64" customWidth="1"/>
    <col min="5" max="5" width="3" style="64" customWidth="1"/>
    <col min="6" max="16384" width="11.44140625" style="64"/>
  </cols>
  <sheetData>
    <row r="1" spans="1:7" s="136" customFormat="1" ht="23.4" customHeight="1" x14ac:dyDescent="0.25">
      <c r="B1" s="772" t="s">
        <v>2346</v>
      </c>
      <c r="C1" s="772"/>
      <c r="D1" s="519"/>
      <c r="E1" s="139"/>
    </row>
    <row r="2" spans="1:7" s="137" customFormat="1" ht="20.25" customHeight="1" x14ac:dyDescent="0.2">
      <c r="A2" s="141"/>
      <c r="B2" s="771" t="s">
        <v>1328</v>
      </c>
      <c r="C2" s="771"/>
      <c r="D2" s="142"/>
      <c r="E2" s="142"/>
      <c r="F2" s="144"/>
      <c r="G2" s="144"/>
    </row>
    <row r="3" spans="1:7" s="136" customFormat="1" ht="2.25" customHeight="1" x14ac:dyDescent="0.25">
      <c r="A3" s="145"/>
    </row>
    <row r="4" spans="1:7" ht="12" x14ac:dyDescent="0.25">
      <c r="B4" s="115" t="s">
        <v>747</v>
      </c>
      <c r="C4" s="115" t="s">
        <v>748</v>
      </c>
      <c r="D4" s="115" t="s">
        <v>749</v>
      </c>
    </row>
    <row r="5" spans="1:7" ht="15" customHeight="1" x14ac:dyDescent="0.2">
      <c r="B5" s="531" t="s">
        <v>4107</v>
      </c>
      <c r="C5" s="531" t="s">
        <v>4108</v>
      </c>
      <c r="D5" s="531" t="s">
        <v>4109</v>
      </c>
    </row>
    <row r="6" spans="1:7" ht="15" customHeight="1" x14ac:dyDescent="0.2">
      <c r="B6" s="531" t="s">
        <v>4110</v>
      </c>
      <c r="C6" s="531" t="s">
        <v>4120</v>
      </c>
      <c r="D6" s="531" t="s">
        <v>4111</v>
      </c>
    </row>
    <row r="7" spans="1:7" ht="15" customHeight="1" x14ac:dyDescent="0.2">
      <c r="B7" s="369" t="s">
        <v>783</v>
      </c>
      <c r="C7" s="369" t="s">
        <v>2227</v>
      </c>
      <c r="D7" s="369" t="s">
        <v>2257</v>
      </c>
    </row>
    <row r="8" spans="1:7" ht="15" customHeight="1" x14ac:dyDescent="0.2">
      <c r="B8" s="378" t="s">
        <v>4383</v>
      </c>
      <c r="C8" s="369" t="s">
        <v>4384</v>
      </c>
      <c r="D8" s="369" t="s">
        <v>4385</v>
      </c>
    </row>
    <row r="9" spans="1:7" ht="15" customHeight="1" x14ac:dyDescent="0.2">
      <c r="B9" s="378" t="s">
        <v>778</v>
      </c>
      <c r="C9" s="369" t="s">
        <v>779</v>
      </c>
      <c r="D9" s="369" t="s">
        <v>780</v>
      </c>
    </row>
    <row r="10" spans="1:7" ht="15" customHeight="1" x14ac:dyDescent="0.2">
      <c r="B10" s="378" t="s">
        <v>4386</v>
      </c>
      <c r="C10" s="369" t="s">
        <v>4406</v>
      </c>
      <c r="D10" s="369" t="s">
        <v>4387</v>
      </c>
    </row>
    <row r="11" spans="1:7" ht="15" customHeight="1" x14ac:dyDescent="0.2">
      <c r="B11" s="378" t="s">
        <v>1152</v>
      </c>
      <c r="C11" s="369" t="s">
        <v>2228</v>
      </c>
      <c r="D11" s="369" t="s">
        <v>2258</v>
      </c>
    </row>
    <row r="12" spans="1:7" ht="15" customHeight="1" x14ac:dyDescent="0.2">
      <c r="B12" s="378" t="s">
        <v>4403</v>
      </c>
      <c r="C12" s="369" t="s">
        <v>4405</v>
      </c>
      <c r="D12" s="369" t="s">
        <v>4388</v>
      </c>
    </row>
    <row r="13" spans="1:7" ht="15" customHeight="1" x14ac:dyDescent="0.2">
      <c r="B13" s="378" t="s">
        <v>787</v>
      </c>
      <c r="C13" s="369" t="s">
        <v>788</v>
      </c>
      <c r="D13" s="369" t="s">
        <v>789</v>
      </c>
    </row>
    <row r="14" spans="1:7" ht="15" customHeight="1" x14ac:dyDescent="0.2">
      <c r="B14" s="378" t="s">
        <v>4402</v>
      </c>
      <c r="C14" s="369" t="s">
        <v>4404</v>
      </c>
      <c r="D14" s="369" t="s">
        <v>4389</v>
      </c>
    </row>
    <row r="15" spans="1:7" ht="15" customHeight="1" x14ac:dyDescent="0.2">
      <c r="B15" s="378" t="s">
        <v>798</v>
      </c>
      <c r="C15" s="369" t="s">
        <v>2229</v>
      </c>
      <c r="D15" s="369" t="s">
        <v>2259</v>
      </c>
    </row>
    <row r="16" spans="1:7" ht="15" customHeight="1" x14ac:dyDescent="0.2">
      <c r="B16" s="378" t="s">
        <v>4401</v>
      </c>
      <c r="C16" s="369" t="s">
        <v>4394</v>
      </c>
      <c r="D16" s="369" t="s">
        <v>4390</v>
      </c>
    </row>
    <row r="17" spans="2:4" ht="15" customHeight="1" x14ac:dyDescent="0.2">
      <c r="B17" s="378" t="s">
        <v>1145</v>
      </c>
      <c r="C17" s="369" t="s">
        <v>1146</v>
      </c>
      <c r="D17" s="369" t="s">
        <v>1147</v>
      </c>
    </row>
    <row r="18" spans="2:4" ht="15" customHeight="1" x14ac:dyDescent="0.2">
      <c r="B18" s="378" t="s">
        <v>4400</v>
      </c>
      <c r="C18" s="369" t="s">
        <v>4395</v>
      </c>
      <c r="D18" s="369" t="s">
        <v>4391</v>
      </c>
    </row>
    <row r="19" spans="2:4" ht="15" customHeight="1" x14ac:dyDescent="0.2">
      <c r="B19" s="378" t="s">
        <v>791</v>
      </c>
      <c r="C19" s="369" t="s">
        <v>792</v>
      </c>
      <c r="D19" s="369" t="s">
        <v>793</v>
      </c>
    </row>
    <row r="20" spans="2:4" ht="15" customHeight="1" x14ac:dyDescent="0.2">
      <c r="B20" s="378" t="s">
        <v>4399</v>
      </c>
      <c r="C20" s="369" t="s">
        <v>4396</v>
      </c>
      <c r="D20" s="369" t="s">
        <v>4392</v>
      </c>
    </row>
    <row r="21" spans="2:4" ht="15" customHeight="1" x14ac:dyDescent="0.2">
      <c r="B21" s="378" t="s">
        <v>790</v>
      </c>
      <c r="C21" s="369" t="s">
        <v>2230</v>
      </c>
      <c r="D21" s="369" t="s">
        <v>2260</v>
      </c>
    </row>
    <row r="22" spans="2:4" ht="15" customHeight="1" x14ac:dyDescent="0.2">
      <c r="B22" s="378" t="s">
        <v>4398</v>
      </c>
      <c r="C22" s="369" t="s">
        <v>4397</v>
      </c>
      <c r="D22" s="369" t="s">
        <v>4393</v>
      </c>
    </row>
    <row r="23" spans="2:4" ht="15" customHeight="1" x14ac:dyDescent="0.2">
      <c r="B23" s="370" t="s">
        <v>774</v>
      </c>
      <c r="C23" s="370" t="s">
        <v>2231</v>
      </c>
      <c r="D23" s="370" t="s">
        <v>2261</v>
      </c>
    </row>
    <row r="24" spans="2:4" ht="15" customHeight="1" x14ac:dyDescent="0.2">
      <c r="B24" s="663" t="s">
        <v>4407</v>
      </c>
      <c r="C24" s="370" t="s">
        <v>4412</v>
      </c>
      <c r="D24" s="370" t="s">
        <v>4421</v>
      </c>
    </row>
    <row r="25" spans="2:4" ht="15" customHeight="1" x14ac:dyDescent="0.2">
      <c r="B25" s="663" t="s">
        <v>1149</v>
      </c>
      <c r="C25" s="370" t="s">
        <v>2234</v>
      </c>
      <c r="D25" s="370" t="s">
        <v>2278</v>
      </c>
    </row>
    <row r="26" spans="2:4" ht="15" customHeight="1" x14ac:dyDescent="0.2">
      <c r="B26" s="663" t="s">
        <v>4408</v>
      </c>
      <c r="C26" s="370" t="s">
        <v>4413</v>
      </c>
      <c r="D26" s="370" t="s">
        <v>4420</v>
      </c>
    </row>
    <row r="27" spans="2:4" ht="15" customHeight="1" x14ac:dyDescent="0.2">
      <c r="B27" s="663" t="s">
        <v>1150</v>
      </c>
      <c r="C27" s="370" t="s">
        <v>2232</v>
      </c>
      <c r="D27" s="370" t="s">
        <v>2262</v>
      </c>
    </row>
    <row r="28" spans="2:4" ht="15" customHeight="1" x14ac:dyDescent="0.2">
      <c r="B28" s="663" t="s">
        <v>4409</v>
      </c>
      <c r="C28" s="370" t="s">
        <v>4414</v>
      </c>
      <c r="D28" s="370" t="s">
        <v>4419</v>
      </c>
    </row>
    <row r="29" spans="2:4" ht="15" customHeight="1" x14ac:dyDescent="0.2">
      <c r="B29" s="663" t="s">
        <v>1148</v>
      </c>
      <c r="C29" s="370" t="s">
        <v>2233</v>
      </c>
      <c r="D29" s="370" t="s">
        <v>2263</v>
      </c>
    </row>
    <row r="30" spans="2:4" ht="15" customHeight="1" x14ac:dyDescent="0.2">
      <c r="B30" s="663" t="s">
        <v>4410</v>
      </c>
      <c r="C30" s="370" t="s">
        <v>4415</v>
      </c>
      <c r="D30" s="370" t="s">
        <v>4418</v>
      </c>
    </row>
    <row r="31" spans="2:4" ht="15" customHeight="1" x14ac:dyDescent="0.2">
      <c r="B31" s="663" t="s">
        <v>775</v>
      </c>
      <c r="C31" s="370" t="s">
        <v>776</v>
      </c>
      <c r="D31" s="370" t="s">
        <v>777</v>
      </c>
    </row>
    <row r="32" spans="2:4" ht="15" customHeight="1" x14ac:dyDescent="0.2">
      <c r="B32" s="663" t="s">
        <v>4411</v>
      </c>
      <c r="C32" s="370" t="s">
        <v>4416</v>
      </c>
      <c r="D32" s="370" t="s">
        <v>4417</v>
      </c>
    </row>
    <row r="33" spans="2:4" ht="15" customHeight="1" x14ac:dyDescent="0.2">
      <c r="B33" s="378" t="s">
        <v>3833</v>
      </c>
      <c r="C33" s="369" t="s">
        <v>3834</v>
      </c>
      <c r="D33" s="369" t="s">
        <v>3835</v>
      </c>
    </row>
    <row r="34" spans="2:4" ht="15" customHeight="1" x14ac:dyDescent="0.2">
      <c r="B34" s="378" t="s">
        <v>4422</v>
      </c>
      <c r="C34" s="369" t="s">
        <v>4423</v>
      </c>
      <c r="D34" s="369" t="s">
        <v>4425</v>
      </c>
    </row>
    <row r="35" spans="2:4" ht="15" customHeight="1" x14ac:dyDescent="0.2">
      <c r="B35" s="378" t="s">
        <v>773</v>
      </c>
      <c r="C35" s="369" t="s">
        <v>2235</v>
      </c>
      <c r="D35" s="369" t="s">
        <v>2264</v>
      </c>
    </row>
    <row r="36" spans="2:4" ht="15" customHeight="1" x14ac:dyDescent="0.2">
      <c r="B36" s="378" t="s">
        <v>767</v>
      </c>
      <c r="C36" s="369" t="s">
        <v>2236</v>
      </c>
      <c r="D36" s="369" t="s">
        <v>2265</v>
      </c>
    </row>
    <row r="37" spans="2:4" s="625" customFormat="1" ht="15" customHeight="1" x14ac:dyDescent="0.2">
      <c r="B37" s="378" t="s">
        <v>4112</v>
      </c>
      <c r="C37" s="369" t="s">
        <v>4113</v>
      </c>
      <c r="D37" s="369" t="s">
        <v>4114</v>
      </c>
    </row>
    <row r="38" spans="2:4" ht="15" customHeight="1" x14ac:dyDescent="0.2">
      <c r="B38" s="378" t="s">
        <v>768</v>
      </c>
      <c r="C38" s="369" t="s">
        <v>2237</v>
      </c>
      <c r="D38" s="369" t="s">
        <v>2266</v>
      </c>
    </row>
    <row r="39" spans="2:4" ht="15" customHeight="1" x14ac:dyDescent="0.2">
      <c r="B39" s="378" t="s">
        <v>4424</v>
      </c>
      <c r="C39" s="369" t="s">
        <v>4429</v>
      </c>
      <c r="D39" s="369" t="s">
        <v>4430</v>
      </c>
    </row>
    <row r="40" spans="2:4" ht="15" customHeight="1" x14ac:dyDescent="0.2">
      <c r="B40" s="378" t="s">
        <v>769</v>
      </c>
      <c r="C40" s="369" t="s">
        <v>2238</v>
      </c>
      <c r="D40" s="369" t="s">
        <v>2267</v>
      </c>
    </row>
    <row r="41" spans="2:4" ht="15" customHeight="1" x14ac:dyDescent="0.2">
      <c r="B41" s="378" t="s">
        <v>4426</v>
      </c>
      <c r="C41" s="369" t="s">
        <v>4427</v>
      </c>
      <c r="D41" s="369" t="s">
        <v>4428</v>
      </c>
    </row>
    <row r="42" spans="2:4" ht="15" customHeight="1" x14ac:dyDescent="0.2">
      <c r="B42" s="378" t="s">
        <v>1141</v>
      </c>
      <c r="C42" s="369" t="s">
        <v>2239</v>
      </c>
      <c r="D42" s="369" t="s">
        <v>2268</v>
      </c>
    </row>
    <row r="43" spans="2:4" ht="15" customHeight="1" x14ac:dyDescent="0.2">
      <c r="B43" s="378" t="s">
        <v>4431</v>
      </c>
      <c r="C43" s="369" t="s">
        <v>4432</v>
      </c>
      <c r="D43" s="369" t="s">
        <v>4433</v>
      </c>
    </row>
    <row r="44" spans="2:4" ht="15" customHeight="1" x14ac:dyDescent="0.2">
      <c r="B44" s="378" t="s">
        <v>1142</v>
      </c>
      <c r="C44" s="369" t="s">
        <v>2240</v>
      </c>
      <c r="D44" s="371" t="s">
        <v>2269</v>
      </c>
    </row>
    <row r="45" spans="2:4" ht="15" customHeight="1" x14ac:dyDescent="0.2">
      <c r="B45" s="378" t="s">
        <v>4434</v>
      </c>
      <c r="C45" s="369" t="s">
        <v>4435</v>
      </c>
      <c r="D45" s="371" t="s">
        <v>4436</v>
      </c>
    </row>
    <row r="46" spans="2:4" ht="15" customHeight="1" x14ac:dyDescent="0.2">
      <c r="B46" s="378" t="s">
        <v>1143</v>
      </c>
      <c r="C46" s="369" t="s">
        <v>1144</v>
      </c>
      <c r="D46" s="369" t="s">
        <v>2270</v>
      </c>
    </row>
    <row r="47" spans="2:4" ht="15" customHeight="1" x14ac:dyDescent="0.2">
      <c r="B47" s="378" t="s">
        <v>4437</v>
      </c>
      <c r="C47" s="369" t="s">
        <v>4438</v>
      </c>
      <c r="D47" s="369" t="s">
        <v>4439</v>
      </c>
    </row>
    <row r="48" spans="2:4" ht="15" customHeight="1" x14ac:dyDescent="0.2">
      <c r="B48" s="378" t="s">
        <v>796</v>
      </c>
      <c r="C48" s="369" t="s">
        <v>797</v>
      </c>
      <c r="D48" s="369" t="s">
        <v>2271</v>
      </c>
    </row>
    <row r="49" spans="1:5" ht="15" customHeight="1" x14ac:dyDescent="0.2">
      <c r="B49" s="378" t="s">
        <v>4440</v>
      </c>
      <c r="C49" s="369" t="s">
        <v>4441</v>
      </c>
      <c r="D49" s="369" t="s">
        <v>4442</v>
      </c>
    </row>
    <row r="50" spans="1:5" ht="15" customHeight="1" x14ac:dyDescent="0.2">
      <c r="B50" s="378" t="s">
        <v>770</v>
      </c>
      <c r="C50" s="369" t="s">
        <v>771</v>
      </c>
      <c r="D50" s="369" t="s">
        <v>772</v>
      </c>
    </row>
    <row r="51" spans="1:5" ht="15" customHeight="1" x14ac:dyDescent="0.2">
      <c r="B51" s="378" t="s">
        <v>4443</v>
      </c>
      <c r="C51" s="369" t="s">
        <v>4444</v>
      </c>
      <c r="D51" s="369" t="s">
        <v>4445</v>
      </c>
    </row>
    <row r="52" spans="1:5" ht="15" customHeight="1" x14ac:dyDescent="0.2">
      <c r="B52" s="378" t="s">
        <v>3836</v>
      </c>
      <c r="C52" s="369" t="s">
        <v>3837</v>
      </c>
      <c r="D52" s="369" t="s">
        <v>3838</v>
      </c>
    </row>
    <row r="53" spans="1:5" ht="15" customHeight="1" x14ac:dyDescent="0.2">
      <c r="B53" s="378" t="s">
        <v>750</v>
      </c>
      <c r="C53" s="369" t="s">
        <v>2241</v>
      </c>
      <c r="D53" s="369" t="s">
        <v>2272</v>
      </c>
    </row>
    <row r="54" spans="1:5" ht="15" customHeight="1" x14ac:dyDescent="0.2">
      <c r="B54" s="378" t="s">
        <v>4115</v>
      </c>
      <c r="C54" s="378" t="s">
        <v>4116</v>
      </c>
      <c r="D54" s="378" t="s">
        <v>4117</v>
      </c>
    </row>
    <row r="55" spans="1:5" ht="15" customHeight="1" x14ac:dyDescent="0.2">
      <c r="B55" s="378" t="s">
        <v>762</v>
      </c>
      <c r="C55" s="369" t="s">
        <v>2256</v>
      </c>
      <c r="D55" s="369" t="s">
        <v>2279</v>
      </c>
    </row>
    <row r="56" spans="1:5" ht="15" customHeight="1" x14ac:dyDescent="0.2">
      <c r="B56" s="378" t="s">
        <v>4446</v>
      </c>
      <c r="C56" s="369" t="s">
        <v>4447</v>
      </c>
      <c r="D56" s="369" t="s">
        <v>4448</v>
      </c>
    </row>
    <row r="57" spans="1:5" ht="15" customHeight="1" x14ac:dyDescent="0.2">
      <c r="B57" s="378" t="s">
        <v>802</v>
      </c>
      <c r="C57" s="369" t="s">
        <v>803</v>
      </c>
      <c r="D57" s="369" t="s">
        <v>804</v>
      </c>
    </row>
    <row r="58" spans="1:5" ht="15" customHeight="1" x14ac:dyDescent="0.2">
      <c r="B58" s="378" t="s">
        <v>4515</v>
      </c>
      <c r="C58" s="369" t="s">
        <v>4452</v>
      </c>
      <c r="D58" s="369" t="s">
        <v>4453</v>
      </c>
    </row>
    <row r="59" spans="1:5" ht="15" customHeight="1" x14ac:dyDescent="0.2">
      <c r="B59" s="378" t="s">
        <v>755</v>
      </c>
      <c r="C59" s="369" t="s">
        <v>2242</v>
      </c>
      <c r="D59" s="369" t="s">
        <v>2273</v>
      </c>
    </row>
    <row r="60" spans="1:5" ht="15" customHeight="1" x14ac:dyDescent="0.2">
      <c r="B60" s="378" t="s">
        <v>4514</v>
      </c>
      <c r="C60" s="369" t="s">
        <v>4454</v>
      </c>
      <c r="D60" s="369" t="s">
        <v>4455</v>
      </c>
    </row>
    <row r="61" spans="1:5" ht="15" customHeight="1" x14ac:dyDescent="0.2">
      <c r="A61" s="678"/>
      <c r="B61" s="675" t="s">
        <v>781</v>
      </c>
      <c r="C61" s="675" t="s">
        <v>2294</v>
      </c>
      <c r="D61" s="676" t="s">
        <v>2295</v>
      </c>
      <c r="E61" s="678"/>
    </row>
    <row r="62" spans="1:5" ht="15" customHeight="1" x14ac:dyDescent="0.2">
      <c r="A62" s="678"/>
      <c r="B62" s="675" t="s">
        <v>4513</v>
      </c>
      <c r="C62" s="675" t="s">
        <v>4456</v>
      </c>
      <c r="D62" s="676" t="s">
        <v>4457</v>
      </c>
      <c r="E62" s="678"/>
    </row>
    <row r="63" spans="1:5" ht="15" customHeight="1" x14ac:dyDescent="0.2">
      <c r="A63" s="678"/>
      <c r="B63" s="675" t="s">
        <v>3839</v>
      </c>
      <c r="C63" s="676" t="s">
        <v>3840</v>
      </c>
      <c r="D63" s="676" t="s">
        <v>3841</v>
      </c>
      <c r="E63" s="678"/>
    </row>
    <row r="64" spans="1:5" ht="15" customHeight="1" x14ac:dyDescent="0.2">
      <c r="A64" s="678"/>
      <c r="B64" s="675" t="s">
        <v>4512</v>
      </c>
      <c r="C64" s="676" t="s">
        <v>4458</v>
      </c>
      <c r="D64" s="676" t="s">
        <v>4459</v>
      </c>
      <c r="E64" s="678"/>
    </row>
    <row r="65" spans="1:5" ht="15" customHeight="1" x14ac:dyDescent="0.2">
      <c r="A65" s="678"/>
      <c r="B65" s="675" t="s">
        <v>782</v>
      </c>
      <c r="C65" s="675" t="s">
        <v>2296</v>
      </c>
      <c r="D65" s="676" t="s">
        <v>2297</v>
      </c>
      <c r="E65" s="678"/>
    </row>
    <row r="66" spans="1:5" ht="15" customHeight="1" x14ac:dyDescent="0.2">
      <c r="A66" s="678"/>
      <c r="B66" s="675" t="s">
        <v>4511</v>
      </c>
      <c r="C66" s="675" t="s">
        <v>4460</v>
      </c>
      <c r="D66" s="676" t="s">
        <v>4461</v>
      </c>
      <c r="E66" s="678"/>
    </row>
    <row r="67" spans="1:5" ht="15" customHeight="1" x14ac:dyDescent="0.2">
      <c r="B67" s="378" t="s">
        <v>765</v>
      </c>
      <c r="C67" s="369" t="s">
        <v>2243</v>
      </c>
      <c r="D67" s="369" t="s">
        <v>2280</v>
      </c>
    </row>
    <row r="68" spans="1:5" ht="15" customHeight="1" x14ac:dyDescent="0.2">
      <c r="B68" s="378" t="s">
        <v>751</v>
      </c>
      <c r="C68" s="369" t="s">
        <v>4464</v>
      </c>
      <c r="D68" s="369" t="s">
        <v>2281</v>
      </c>
    </row>
    <row r="69" spans="1:5" ht="15" customHeight="1" x14ac:dyDescent="0.2">
      <c r="B69" s="378" t="s">
        <v>4510</v>
      </c>
      <c r="C69" s="369" t="s">
        <v>4463</v>
      </c>
      <c r="D69" s="369" t="s">
        <v>4462</v>
      </c>
    </row>
    <row r="70" spans="1:5" ht="15" customHeight="1" x14ac:dyDescent="0.2">
      <c r="B70" s="378" t="s">
        <v>766</v>
      </c>
      <c r="C70" s="369" t="s">
        <v>2244</v>
      </c>
      <c r="D70" s="369" t="s">
        <v>2282</v>
      </c>
    </row>
    <row r="71" spans="1:5" ht="15" customHeight="1" x14ac:dyDescent="0.2">
      <c r="B71" s="378" t="s">
        <v>756</v>
      </c>
      <c r="C71" s="369" t="s">
        <v>2245</v>
      </c>
      <c r="D71" s="369" t="s">
        <v>2283</v>
      </c>
    </row>
    <row r="72" spans="1:5" ht="15" customHeight="1" x14ac:dyDescent="0.2">
      <c r="B72" s="378" t="s">
        <v>4509</v>
      </c>
      <c r="C72" s="369" t="s">
        <v>4465</v>
      </c>
      <c r="D72" s="369" t="s">
        <v>4466</v>
      </c>
    </row>
    <row r="73" spans="1:5" ht="15" customHeight="1" x14ac:dyDescent="0.2">
      <c r="B73" s="378" t="s">
        <v>757</v>
      </c>
      <c r="C73" s="369" t="s">
        <v>2246</v>
      </c>
      <c r="D73" s="369" t="s">
        <v>2284</v>
      </c>
    </row>
    <row r="74" spans="1:5" ht="15" customHeight="1" x14ac:dyDescent="0.2">
      <c r="B74" s="378" t="s">
        <v>4508</v>
      </c>
      <c r="C74" s="369" t="s">
        <v>4467</v>
      </c>
      <c r="D74" s="369" t="s">
        <v>4468</v>
      </c>
    </row>
    <row r="75" spans="1:5" ht="15" customHeight="1" x14ac:dyDescent="0.2">
      <c r="B75" s="378" t="s">
        <v>763</v>
      </c>
      <c r="C75" s="369" t="s">
        <v>2247</v>
      </c>
      <c r="D75" s="369" t="s">
        <v>2285</v>
      </c>
    </row>
    <row r="76" spans="1:5" ht="15" customHeight="1" x14ac:dyDescent="0.2">
      <c r="B76" s="378" t="s">
        <v>4507</v>
      </c>
      <c r="C76" s="369" t="s">
        <v>4469</v>
      </c>
      <c r="D76" s="369" t="s">
        <v>4470</v>
      </c>
    </row>
    <row r="77" spans="1:5" ht="15" customHeight="1" x14ac:dyDescent="0.2">
      <c r="B77" s="378" t="s">
        <v>764</v>
      </c>
      <c r="C77" s="369" t="s">
        <v>2248</v>
      </c>
      <c r="D77" s="369" t="s">
        <v>2286</v>
      </c>
    </row>
    <row r="78" spans="1:5" ht="15" customHeight="1" x14ac:dyDescent="0.2">
      <c r="B78" s="378" t="s">
        <v>4506</v>
      </c>
      <c r="C78" s="369" t="s">
        <v>4471</v>
      </c>
      <c r="D78" s="369" t="s">
        <v>4472</v>
      </c>
    </row>
    <row r="79" spans="1:5" ht="15" customHeight="1" x14ac:dyDescent="0.2">
      <c r="B79" s="378" t="s">
        <v>753</v>
      </c>
      <c r="C79" s="369" t="s">
        <v>2249</v>
      </c>
      <c r="D79" s="369" t="s">
        <v>2274</v>
      </c>
    </row>
    <row r="80" spans="1:5" ht="15" customHeight="1" x14ac:dyDescent="0.2">
      <c r="B80" s="378" t="s">
        <v>4505</v>
      </c>
      <c r="C80" s="369" t="s">
        <v>4473</v>
      </c>
      <c r="D80" s="369" t="s">
        <v>4474</v>
      </c>
    </row>
    <row r="81" spans="2:4" ht="15" customHeight="1" x14ac:dyDescent="0.2">
      <c r="B81" s="378" t="s">
        <v>754</v>
      </c>
      <c r="C81" s="369" t="s">
        <v>2250</v>
      </c>
      <c r="D81" s="369" t="s">
        <v>2287</v>
      </c>
    </row>
    <row r="82" spans="2:4" ht="15" customHeight="1" x14ac:dyDescent="0.2">
      <c r="B82" s="378" t="s">
        <v>4504</v>
      </c>
      <c r="C82" s="369" t="s">
        <v>4475</v>
      </c>
      <c r="D82" s="369" t="s">
        <v>4476</v>
      </c>
    </row>
    <row r="83" spans="2:4" ht="15" customHeight="1" x14ac:dyDescent="0.2">
      <c r="B83" s="378" t="s">
        <v>1151</v>
      </c>
      <c r="C83" s="369" t="s">
        <v>2251</v>
      </c>
      <c r="D83" s="369" t="s">
        <v>2275</v>
      </c>
    </row>
    <row r="84" spans="2:4" ht="15" customHeight="1" x14ac:dyDescent="0.2">
      <c r="B84" s="378" t="s">
        <v>4503</v>
      </c>
      <c r="C84" s="369" t="s">
        <v>4477</v>
      </c>
      <c r="D84" s="369" t="s">
        <v>4478</v>
      </c>
    </row>
    <row r="85" spans="2:4" ht="15" customHeight="1" x14ac:dyDescent="0.2">
      <c r="B85" s="378" t="s">
        <v>759</v>
      </c>
      <c r="C85" s="369" t="s">
        <v>760</v>
      </c>
      <c r="D85" s="369" t="s">
        <v>761</v>
      </c>
    </row>
    <row r="86" spans="2:4" ht="15" customHeight="1" x14ac:dyDescent="0.2">
      <c r="B86" s="378" t="s">
        <v>4502</v>
      </c>
      <c r="C86" s="369" t="s">
        <v>4479</v>
      </c>
      <c r="D86" s="369" t="s">
        <v>4480</v>
      </c>
    </row>
    <row r="87" spans="2:4" ht="15" customHeight="1" x14ac:dyDescent="0.2">
      <c r="B87" s="378" t="s">
        <v>799</v>
      </c>
      <c r="C87" s="369" t="s">
        <v>800</v>
      </c>
      <c r="D87" s="369" t="s">
        <v>801</v>
      </c>
    </row>
    <row r="88" spans="2:4" ht="15" customHeight="1" x14ac:dyDescent="0.2">
      <c r="B88" s="378" t="s">
        <v>4501</v>
      </c>
      <c r="C88" s="369" t="s">
        <v>4494</v>
      </c>
      <c r="D88" s="369" t="s">
        <v>4481</v>
      </c>
    </row>
    <row r="89" spans="2:4" ht="15" customHeight="1" x14ac:dyDescent="0.2">
      <c r="B89" s="378" t="s">
        <v>758</v>
      </c>
      <c r="C89" s="369" t="s">
        <v>2252</v>
      </c>
      <c r="D89" s="369" t="s">
        <v>2288</v>
      </c>
    </row>
    <row r="90" spans="2:4" ht="15" customHeight="1" x14ac:dyDescent="0.2">
      <c r="B90" s="378" t="s">
        <v>4500</v>
      </c>
      <c r="C90" s="369" t="s">
        <v>4493</v>
      </c>
      <c r="D90" s="369" t="s">
        <v>4482</v>
      </c>
    </row>
    <row r="91" spans="2:4" ht="15" customHeight="1" x14ac:dyDescent="0.2">
      <c r="B91" s="378" t="s">
        <v>1433</v>
      </c>
      <c r="C91" s="369" t="s">
        <v>1434</v>
      </c>
      <c r="D91" s="369" t="s">
        <v>2289</v>
      </c>
    </row>
    <row r="92" spans="2:4" ht="15" customHeight="1" x14ac:dyDescent="0.2">
      <c r="B92" s="378" t="s">
        <v>4499</v>
      </c>
      <c r="C92" s="369" t="s">
        <v>4492</v>
      </c>
      <c r="D92" s="369" t="s">
        <v>4483</v>
      </c>
    </row>
    <row r="93" spans="2:4" ht="15" customHeight="1" x14ac:dyDescent="0.2">
      <c r="B93" s="378" t="s">
        <v>752</v>
      </c>
      <c r="C93" s="369" t="s">
        <v>2253</v>
      </c>
      <c r="D93" s="369" t="s">
        <v>2276</v>
      </c>
    </row>
    <row r="94" spans="2:4" ht="15" customHeight="1" x14ac:dyDescent="0.2">
      <c r="B94" s="378" t="s">
        <v>4498</v>
      </c>
      <c r="C94" s="369" t="s">
        <v>4491</v>
      </c>
      <c r="D94" s="369" t="s">
        <v>4484</v>
      </c>
    </row>
    <row r="95" spans="2:4" ht="15" customHeight="1" x14ac:dyDescent="0.2">
      <c r="B95" s="378" t="s">
        <v>784</v>
      </c>
      <c r="C95" s="369" t="s">
        <v>785</v>
      </c>
      <c r="D95" s="369" t="s">
        <v>786</v>
      </c>
    </row>
    <row r="96" spans="2:4" ht="15" customHeight="1" x14ac:dyDescent="0.2">
      <c r="B96" s="378" t="s">
        <v>4497</v>
      </c>
      <c r="C96" s="369" t="s">
        <v>4490</v>
      </c>
      <c r="D96" s="369" t="s">
        <v>4485</v>
      </c>
    </row>
    <row r="97" spans="1:4" ht="15" customHeight="1" x14ac:dyDescent="0.2">
      <c r="B97" s="378" t="s">
        <v>805</v>
      </c>
      <c r="C97" s="369" t="s">
        <v>806</v>
      </c>
      <c r="D97" s="369" t="s">
        <v>807</v>
      </c>
    </row>
    <row r="98" spans="1:4" ht="15" customHeight="1" x14ac:dyDescent="0.2">
      <c r="B98" s="378" t="s">
        <v>4496</v>
      </c>
      <c r="C98" s="369" t="s">
        <v>4489</v>
      </c>
      <c r="D98" s="369" t="s">
        <v>4486</v>
      </c>
    </row>
    <row r="99" spans="1:4" ht="15" customHeight="1" x14ac:dyDescent="0.2">
      <c r="B99" s="378" t="s">
        <v>795</v>
      </c>
      <c r="C99" s="369" t="s">
        <v>2254</v>
      </c>
      <c r="D99" s="369" t="s">
        <v>2290</v>
      </c>
    </row>
    <row r="100" spans="1:4" ht="15" customHeight="1" x14ac:dyDescent="0.2">
      <c r="B100" s="378" t="s">
        <v>4495</v>
      </c>
      <c r="C100" s="369" t="s">
        <v>4488</v>
      </c>
      <c r="D100" s="369" t="s">
        <v>4487</v>
      </c>
    </row>
    <row r="101" spans="1:4" ht="15" customHeight="1" x14ac:dyDescent="0.2">
      <c r="B101" s="378" t="s">
        <v>794</v>
      </c>
      <c r="C101" s="369" t="s">
        <v>2255</v>
      </c>
      <c r="D101" s="369" t="s">
        <v>2277</v>
      </c>
    </row>
    <row r="102" spans="1:4" ht="15" customHeight="1" x14ac:dyDescent="0.2">
      <c r="B102" s="378" t="s">
        <v>4451</v>
      </c>
      <c r="C102" s="369" t="s">
        <v>4449</v>
      </c>
      <c r="D102" s="369" t="s">
        <v>4450</v>
      </c>
    </row>
    <row r="105" spans="1:4" x14ac:dyDescent="0.2">
      <c r="B105" s="532"/>
      <c r="C105" s="64" t="s">
        <v>4121</v>
      </c>
    </row>
    <row r="106" spans="1:4" x14ac:dyDescent="0.2">
      <c r="B106" s="316"/>
      <c r="C106" s="206" t="s">
        <v>2298</v>
      </c>
    </row>
    <row r="107" spans="1:4" x14ac:dyDescent="0.2">
      <c r="B107" s="315"/>
      <c r="C107" s="116" t="s">
        <v>1837</v>
      </c>
    </row>
    <row r="108" spans="1:4" x14ac:dyDescent="0.2">
      <c r="A108" s="678"/>
      <c r="B108" s="677"/>
      <c r="C108" s="116" t="s">
        <v>4725</v>
      </c>
    </row>
  </sheetData>
  <sheetProtection algorithmName="SHA-512" hashValue="OT7XCGDxLB0cFwnzIS38dmr5vuugzcBJ5tu7xu/sHWySr6IA52VssDJNN1Yu/8TavnpuHZCsnpbBgCNqLMSZVQ==" saltValue="tofdTkyUwxT/Mwf8+900lg==" spinCount="100000" sheet="1" objects="1" scenarios="1" formatColumns="0" formatRows="0"/>
  <mergeCells count="2">
    <mergeCell ref="B2:C2"/>
    <mergeCell ref="B1:C1"/>
  </mergeCells>
  <hyperlinks>
    <hyperlink ref="B2" location="Inhaltsverzeichnis!A1" display="zurück zum Inhaltsverzeichnis" xr:uid="{009FDB40-245B-44F9-9F21-4CDDC1AE089A}"/>
    <hyperlink ref="B2:C2" location="Inhaltsverzeichnis!A1" display="Inhaltsverzeichnis (Table of contents)" xr:uid="{618EF8CB-95EE-4419-A8F7-AE755A489A63}"/>
  </hyperlinks>
  <pageMargins left="0.7" right="0.7" top="0.78740157499999996" bottom="0.78740157499999996"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0C52-2510-4C1F-9312-6C8BEF607BFA}">
  <sheetPr>
    <tabColor rgb="FFFFFF00"/>
  </sheetPr>
  <dimension ref="A1:P34"/>
  <sheetViews>
    <sheetView showGridLines="0" showRuler="0" zoomScaleNormal="100" zoomScaleSheetLayoutView="100" workbookViewId="0">
      <pane ySplit="2" topLeftCell="A3" activePane="bottomLeft" state="frozen"/>
      <selection pane="bottomLeft" activeCell="F28" sqref="F28:G28"/>
    </sheetView>
  </sheetViews>
  <sheetFormatPr baseColWidth="10" defaultColWidth="9" defaultRowHeight="13.8" x14ac:dyDescent="0.25"/>
  <cols>
    <col min="1" max="2" width="2.88671875" style="136" customWidth="1"/>
    <col min="3" max="3" width="17.33203125" style="136" customWidth="1"/>
    <col min="4" max="5" width="16.33203125" style="136" customWidth="1"/>
    <col min="6" max="6" width="23.109375" style="136" customWidth="1"/>
    <col min="7" max="7" width="22.5546875" style="136" customWidth="1"/>
    <col min="8" max="8" width="24.5546875" style="136" customWidth="1"/>
    <col min="9" max="9" width="22.6640625" style="136" customWidth="1"/>
    <col min="10" max="10" width="21.109375" style="136" customWidth="1"/>
    <col min="11" max="11" width="9" style="136"/>
    <col min="12" max="12" width="62.6640625" style="136" customWidth="1"/>
    <col min="13" max="16384" width="9" style="136"/>
  </cols>
  <sheetData>
    <row r="1" spans="1:16" s="297" customFormat="1" ht="44.4" customHeight="1" x14ac:dyDescent="0.3">
      <c r="B1" s="1347" t="s">
        <v>4050</v>
      </c>
      <c r="C1" s="1347"/>
      <c r="D1" s="1347"/>
      <c r="E1" s="1347"/>
      <c r="F1" s="1347"/>
      <c r="G1" s="1347"/>
      <c r="H1" s="1347"/>
      <c r="I1" s="321"/>
      <c r="J1" s="321"/>
      <c r="K1" s="322"/>
      <c r="L1" s="312"/>
    </row>
    <row r="2" spans="1:16" s="304" customFormat="1" ht="22.35" customHeight="1" x14ac:dyDescent="0.3">
      <c r="A2" s="308"/>
      <c r="B2" s="785" t="s">
        <v>1328</v>
      </c>
      <c r="C2" s="785"/>
      <c r="D2" s="785"/>
      <c r="E2" s="785"/>
      <c r="F2" s="785"/>
      <c r="G2" s="785"/>
      <c r="H2" s="785"/>
      <c r="I2" s="142"/>
      <c r="J2" s="142"/>
      <c r="K2" s="181"/>
      <c r="L2" s="181"/>
      <c r="M2" s="181"/>
      <c r="N2" s="144"/>
      <c r="O2" s="144"/>
      <c r="P2" s="144"/>
    </row>
    <row r="3" spans="1:16" ht="11.25" customHeight="1" x14ac:dyDescent="0.25">
      <c r="A3" s="145"/>
      <c r="B3" s="145"/>
    </row>
    <row r="4" spans="1:16" ht="15" customHeight="1" thickBot="1" x14ac:dyDescent="0.3">
      <c r="B4" s="1290" t="s">
        <v>1160</v>
      </c>
      <c r="C4" s="1290"/>
      <c r="D4" s="1290"/>
      <c r="E4" s="1290"/>
      <c r="F4" s="1290"/>
      <c r="G4" s="1290"/>
      <c r="H4" s="1290"/>
      <c r="I4" s="1290"/>
      <c r="J4" s="1290"/>
    </row>
    <row r="5" spans="1:16" ht="15.6" x14ac:dyDescent="0.25">
      <c r="C5" s="150"/>
      <c r="D5" s="150"/>
      <c r="E5" s="150"/>
      <c r="F5" s="151"/>
      <c r="G5" s="151"/>
    </row>
    <row r="6" spans="1:16" ht="35.4" customHeight="1" x14ac:dyDescent="0.25">
      <c r="B6" s="836" t="s">
        <v>1618</v>
      </c>
      <c r="C6" s="837"/>
      <c r="D6" s="896" t="s">
        <v>4895</v>
      </c>
      <c r="E6" s="1293"/>
      <c r="F6" s="1293"/>
      <c r="G6" s="1293"/>
      <c r="H6" s="1293"/>
      <c r="I6" s="1293"/>
      <c r="J6" s="1293"/>
    </row>
    <row r="7" spans="1:16" ht="35.4" customHeight="1" x14ac:dyDescent="0.25">
      <c r="B7" s="836" t="s">
        <v>1619</v>
      </c>
      <c r="C7" s="837"/>
      <c r="D7" s="1345" t="s">
        <v>4894</v>
      </c>
      <c r="E7" s="1346"/>
      <c r="F7" s="1346"/>
      <c r="G7" s="1346"/>
      <c r="H7" s="1346"/>
      <c r="I7" s="1346"/>
      <c r="J7" s="1346"/>
    </row>
    <row r="8" spans="1:16" ht="26.4" customHeight="1" x14ac:dyDescent="0.25">
      <c r="B8" s="836" t="s">
        <v>1620</v>
      </c>
      <c r="C8" s="837"/>
      <c r="D8" s="1309" t="s">
        <v>1902</v>
      </c>
      <c r="E8" s="1283"/>
      <c r="F8" s="1283"/>
      <c r="G8" s="1283"/>
      <c r="H8" s="1283"/>
      <c r="I8" s="1283"/>
      <c r="J8" s="1283"/>
    </row>
    <row r="9" spans="1:16" ht="27.6"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8.35" customHeight="1" x14ac:dyDescent="0.3">
      <c r="B11" s="836" t="s">
        <v>1621</v>
      </c>
      <c r="C11" s="836"/>
      <c r="D11" s="956" t="s">
        <v>4896</v>
      </c>
      <c r="E11" s="956"/>
      <c r="F11" s="956"/>
      <c r="G11" s="956"/>
      <c r="H11" s="956"/>
      <c r="I11" s="956"/>
      <c r="J11" s="956"/>
      <c r="K11"/>
      <c r="L11"/>
      <c r="M11"/>
      <c r="N11" s="146"/>
      <c r="O11" s="146"/>
      <c r="P11" s="146"/>
    </row>
    <row r="12" spans="1:16" ht="28.35" customHeight="1" x14ac:dyDescent="0.3">
      <c r="B12" s="836" t="s">
        <v>1622</v>
      </c>
      <c r="C12" s="836"/>
      <c r="D12" s="896" t="s">
        <v>4897</v>
      </c>
      <c r="E12" s="896"/>
      <c r="F12" s="896"/>
      <c r="G12" s="896"/>
      <c r="H12" s="896"/>
      <c r="I12" s="896"/>
      <c r="J12" s="896"/>
      <c r="K12"/>
      <c r="L12"/>
      <c r="M12"/>
      <c r="N12" s="146"/>
      <c r="O12" s="146"/>
      <c r="P12" s="146"/>
    </row>
    <row r="14" spans="1:16" x14ac:dyDescent="0.25">
      <c r="F14" s="147"/>
    </row>
    <row r="15" spans="1:16" ht="27" customHeight="1" thickBot="1" x14ac:dyDescent="0.3">
      <c r="B15" s="1290" t="s">
        <v>2149</v>
      </c>
      <c r="C15" s="1302"/>
      <c r="D15" s="1302"/>
      <c r="E15" s="1302"/>
      <c r="F15" s="1302"/>
      <c r="G15" s="1302"/>
      <c r="H15" s="1302"/>
      <c r="I15" s="1302"/>
      <c r="J15" s="1302"/>
    </row>
    <row r="17" spans="2:12" ht="31.35" customHeight="1" x14ac:dyDescent="0.25">
      <c r="B17" s="1266" t="s">
        <v>2150</v>
      </c>
      <c r="C17" s="1266"/>
      <c r="D17" s="1266"/>
      <c r="E17" s="1266"/>
      <c r="F17" s="1266"/>
      <c r="G17" s="1266"/>
      <c r="H17" s="1266"/>
      <c r="I17" s="1266"/>
      <c r="J17" s="1266"/>
    </row>
    <row r="18" spans="2:12" ht="23.4" customHeight="1" x14ac:dyDescent="0.3">
      <c r="B18" s="245"/>
      <c r="C18" s="1081" t="s">
        <v>1623</v>
      </c>
      <c r="D18" s="1259"/>
      <c r="E18" s="239" t="s">
        <v>1600</v>
      </c>
      <c r="F18" s="1081" t="s">
        <v>1624</v>
      </c>
      <c r="G18" s="1259"/>
      <c r="H18" s="1081" t="s">
        <v>1625</v>
      </c>
      <c r="I18" s="1259"/>
      <c r="J18" s="1259"/>
      <c r="K18" s="148"/>
      <c r="L18"/>
    </row>
    <row r="19" spans="2:12" ht="28.35" customHeight="1" x14ac:dyDescent="0.25">
      <c r="B19" s="808"/>
      <c r="C19" s="806" t="s">
        <v>4008</v>
      </c>
      <c r="D19" s="806"/>
      <c r="E19" s="806"/>
      <c r="F19" s="806"/>
      <c r="G19" s="806"/>
      <c r="H19" s="806"/>
      <c r="I19" s="806"/>
      <c r="J19" s="806"/>
    </row>
    <row r="20" spans="2:12" ht="172.5" customHeight="1" x14ac:dyDescent="0.25">
      <c r="B20" s="808"/>
      <c r="C20" s="716" t="s">
        <v>532</v>
      </c>
      <c r="D20" s="718"/>
      <c r="E20" s="14" t="s">
        <v>46</v>
      </c>
      <c r="F20" s="716" t="s">
        <v>533</v>
      </c>
      <c r="G20" s="718"/>
      <c r="H20" s="1348" t="s">
        <v>4718</v>
      </c>
      <c r="I20" s="1349"/>
      <c r="J20" s="1350"/>
    </row>
    <row r="21" spans="2:12" ht="70.5" customHeight="1" x14ac:dyDescent="0.25">
      <c r="B21" s="808"/>
      <c r="C21" s="716" t="s">
        <v>567</v>
      </c>
      <c r="D21" s="718"/>
      <c r="E21" s="14" t="s">
        <v>46</v>
      </c>
      <c r="F21" s="716" t="s">
        <v>568</v>
      </c>
      <c r="G21" s="718"/>
      <c r="H21" s="716" t="s">
        <v>1118</v>
      </c>
      <c r="I21" s="717"/>
      <c r="J21" s="718"/>
    </row>
    <row r="23" spans="2:12" ht="26.1" customHeight="1" x14ac:dyDescent="0.25">
      <c r="B23" s="1266" t="s">
        <v>2151</v>
      </c>
      <c r="C23" s="1266"/>
      <c r="D23" s="1266"/>
      <c r="E23" s="1266"/>
      <c r="F23" s="1266"/>
      <c r="G23" s="1266"/>
      <c r="H23" s="1266"/>
      <c r="I23" s="1266"/>
      <c r="J23" s="1266"/>
    </row>
    <row r="24" spans="2:12" ht="27" customHeight="1" x14ac:dyDescent="0.3">
      <c r="B24" s="245"/>
      <c r="C24" s="1081" t="s">
        <v>1623</v>
      </c>
      <c r="D24" s="1259"/>
      <c r="E24" s="239" t="s">
        <v>1600</v>
      </c>
      <c r="F24" s="1081" t="s">
        <v>1624</v>
      </c>
      <c r="G24" s="1259"/>
      <c r="H24" s="1081" t="s">
        <v>1625</v>
      </c>
      <c r="I24" s="1259"/>
      <c r="J24" s="1259"/>
      <c r="K24" s="148"/>
      <c r="L24"/>
    </row>
    <row r="25" spans="2:12" ht="29.4" customHeight="1" x14ac:dyDescent="0.25">
      <c r="B25" s="1089" t="s">
        <v>4051</v>
      </c>
      <c r="C25" s="1119"/>
      <c r="D25" s="1119"/>
      <c r="E25" s="1119"/>
      <c r="F25" s="1119"/>
      <c r="G25" s="1119"/>
      <c r="H25" s="1119"/>
      <c r="I25" s="1119"/>
      <c r="J25" s="1116"/>
    </row>
    <row r="26" spans="2:12" ht="222.75" customHeight="1" x14ac:dyDescent="0.25">
      <c r="B26" s="523"/>
      <c r="C26" s="896" t="s">
        <v>1236</v>
      </c>
      <c r="D26" s="896"/>
      <c r="E26" s="7" t="s">
        <v>46</v>
      </c>
      <c r="F26" s="956" t="s">
        <v>1235</v>
      </c>
      <c r="G26" s="956"/>
      <c r="H26" s="956" t="s">
        <v>3891</v>
      </c>
      <c r="I26" s="896"/>
      <c r="J26" s="896"/>
      <c r="L26" s="521"/>
    </row>
    <row r="27" spans="2:12" ht="26.4" customHeight="1" x14ac:dyDescent="0.25">
      <c r="B27" s="1351"/>
      <c r="C27" s="1353" t="s">
        <v>4898</v>
      </c>
      <c r="D27" s="1353"/>
      <c r="E27" s="1353"/>
      <c r="F27" s="1353"/>
      <c r="G27" s="1353"/>
      <c r="H27" s="1353"/>
      <c r="I27" s="1353"/>
      <c r="J27" s="1353"/>
      <c r="K27" s="177"/>
    </row>
    <row r="28" spans="2:12" ht="162" customHeight="1" x14ac:dyDescent="0.25">
      <c r="B28" s="1352"/>
      <c r="C28" s="1354" t="s">
        <v>251</v>
      </c>
      <c r="D28" s="1355"/>
      <c r="E28" s="697" t="s">
        <v>46</v>
      </c>
      <c r="F28" s="1356" t="s">
        <v>1158</v>
      </c>
      <c r="G28" s="1355"/>
      <c r="H28" s="1341" t="s">
        <v>4902</v>
      </c>
      <c r="I28" s="1357"/>
      <c r="J28" s="1342"/>
      <c r="K28" s="177"/>
    </row>
    <row r="29" spans="2:12" x14ac:dyDescent="0.25">
      <c r="C29" s="185"/>
      <c r="D29" s="185"/>
      <c r="E29" s="185"/>
      <c r="F29" s="186"/>
      <c r="G29" s="186"/>
      <c r="H29" s="186"/>
      <c r="I29" s="185"/>
      <c r="J29" s="185"/>
    </row>
    <row r="30" spans="2:12" x14ac:dyDescent="0.25">
      <c r="C30" s="185"/>
      <c r="D30" s="185"/>
      <c r="E30" s="185"/>
      <c r="F30" s="179"/>
      <c r="G30" s="186"/>
      <c r="H30" s="186"/>
      <c r="I30" s="185"/>
      <c r="J30" s="185"/>
    </row>
    <row r="31" spans="2:12" ht="14.4" thickBot="1" x14ac:dyDescent="0.3">
      <c r="B31" s="1279" t="s">
        <v>1179</v>
      </c>
      <c r="C31" s="1279"/>
      <c r="D31" s="1279"/>
      <c r="E31" s="1279"/>
      <c r="F31" s="1279"/>
      <c r="G31" s="1279"/>
      <c r="H31" s="1279"/>
      <c r="I31" s="1279"/>
      <c r="J31" s="1279"/>
    </row>
    <row r="33" spans="2:10" ht="23.1" customHeight="1" x14ac:dyDescent="0.25">
      <c r="B33" s="1081" t="s">
        <v>1632</v>
      </c>
      <c r="C33" s="1259"/>
      <c r="D33" s="1259"/>
      <c r="E33" s="1259"/>
      <c r="F33" s="1259"/>
      <c r="G33" s="1081" t="s">
        <v>1633</v>
      </c>
      <c r="H33" s="1259"/>
      <c r="I33" s="1259"/>
      <c r="J33" s="1259"/>
    </row>
    <row r="34" spans="2:10" ht="41.25" customHeight="1" x14ac:dyDescent="0.25">
      <c r="B34" s="1309" t="s">
        <v>1957</v>
      </c>
      <c r="C34" s="1283"/>
      <c r="D34" s="1283"/>
      <c r="E34" s="1283"/>
      <c r="F34" s="1283"/>
      <c r="G34" s="1309" t="s">
        <v>1908</v>
      </c>
      <c r="H34" s="1283"/>
      <c r="I34" s="1283"/>
      <c r="J34" s="1283"/>
    </row>
  </sheetData>
  <sheetProtection algorithmName="SHA-512" hashValue="O789izuzwUQJ/l3at3SOCKliUy7AgXvOQtSuz7XTXru31/bYNjPDQfK5JJKDOac3KsbamngiA9zZC1OoI9Em3A==" saltValue="6vuK0HaCnaJU4doy4lhddQ==" spinCount="100000" sheet="1" objects="1" scenarios="1" formatColumns="0" formatRows="0"/>
  <mergeCells count="46">
    <mergeCell ref="B27:B28"/>
    <mergeCell ref="C27:J27"/>
    <mergeCell ref="C28:D28"/>
    <mergeCell ref="F28:G28"/>
    <mergeCell ref="H28:J28"/>
    <mergeCell ref="B31:J31"/>
    <mergeCell ref="B33:F33"/>
    <mergeCell ref="G33:J33"/>
    <mergeCell ref="B34:F34"/>
    <mergeCell ref="G34:J34"/>
    <mergeCell ref="B25:J25"/>
    <mergeCell ref="C26:D26"/>
    <mergeCell ref="F26:G26"/>
    <mergeCell ref="H26:J26"/>
    <mergeCell ref="B23:J23"/>
    <mergeCell ref="C24:D24"/>
    <mergeCell ref="F24:G24"/>
    <mergeCell ref="H24:J24"/>
    <mergeCell ref="B19:B21"/>
    <mergeCell ref="C19:J19"/>
    <mergeCell ref="C20:D20"/>
    <mergeCell ref="F20:G20"/>
    <mergeCell ref="H20:J20"/>
    <mergeCell ref="C21:D21"/>
    <mergeCell ref="F21:G21"/>
    <mergeCell ref="H21:J21"/>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s>
  <hyperlinks>
    <hyperlink ref="B2" location="Inhaltsverzeichnis!A1" display="zurück zum Inhaltsverzeichnis" xr:uid="{5A771F1A-2B11-437D-A3CB-1E0F75B6FF57}"/>
    <hyperlink ref="B2:H2" location="Inhaltsverzeichnis!A1" display="Inhaltsverzeichnis (Table of contents)" xr:uid="{8A15DD93-3263-4346-B428-566738BE789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3408C-447C-4341-ACE5-5B5884FB27FE}">
  <sheetPr>
    <tabColor rgb="FFFFFF00"/>
  </sheetPr>
  <dimension ref="A1:N34"/>
  <sheetViews>
    <sheetView showGridLines="0" showRuler="0" zoomScaleNormal="100" zoomScaleSheetLayoutView="100" workbookViewId="0">
      <pane ySplit="2" topLeftCell="A3" activePane="bottomLeft" state="frozen"/>
      <selection pane="bottomLeft" activeCell="F21" sqref="F21:G21"/>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45" style="136" customWidth="1"/>
    <col min="8" max="8" width="16.88671875" style="136" customWidth="1"/>
    <col min="9" max="9" width="22.6640625" style="136" customWidth="1"/>
    <col min="10" max="10" width="18.6640625" style="136" customWidth="1"/>
    <col min="11" max="16384" width="9" style="136"/>
  </cols>
  <sheetData>
    <row r="1" spans="1:14" ht="43.35" customHeight="1" x14ac:dyDescent="0.3">
      <c r="B1" s="772" t="s">
        <v>1910</v>
      </c>
      <c r="C1" s="772"/>
      <c r="D1" s="772"/>
      <c r="E1" s="772"/>
      <c r="F1" s="772"/>
      <c r="G1" s="772"/>
      <c r="H1" s="772"/>
      <c r="I1" s="139"/>
      <c r="J1" s="139"/>
      <c r="K1" s="140"/>
      <c r="L1"/>
    </row>
    <row r="2" spans="1:14" s="137" customFormat="1" ht="21" customHeight="1" x14ac:dyDescent="0.2">
      <c r="A2" s="141"/>
      <c r="B2" s="785" t="s">
        <v>1328</v>
      </c>
      <c r="C2" s="785"/>
      <c r="D2" s="785"/>
      <c r="E2" s="785"/>
      <c r="F2" s="785"/>
      <c r="G2" s="785"/>
      <c r="H2" s="785"/>
      <c r="I2" s="142"/>
      <c r="J2" s="142"/>
      <c r="K2" s="143"/>
      <c r="L2" s="143"/>
      <c r="M2" s="143"/>
      <c r="N2" s="144"/>
    </row>
    <row r="3" spans="1:14" ht="11.25" customHeight="1" x14ac:dyDescent="0.25">
      <c r="A3" s="145"/>
      <c r="B3" s="145"/>
    </row>
    <row r="4" spans="1:14" ht="15" customHeight="1" thickBot="1" x14ac:dyDescent="0.3">
      <c r="B4" s="1290" t="s">
        <v>1161</v>
      </c>
      <c r="C4" s="1290"/>
      <c r="D4" s="1290"/>
      <c r="E4" s="1290"/>
      <c r="F4" s="1290"/>
      <c r="G4" s="1290"/>
      <c r="H4" s="1290"/>
      <c r="I4" s="1290"/>
      <c r="J4" s="1290"/>
    </row>
    <row r="5" spans="1:14" ht="15.6" x14ac:dyDescent="0.25">
      <c r="C5" s="150"/>
      <c r="D5" s="150"/>
      <c r="E5" s="150"/>
      <c r="F5" s="151"/>
      <c r="G5" s="151"/>
    </row>
    <row r="6" spans="1:14" ht="26.1" customHeight="1" x14ac:dyDescent="0.25">
      <c r="B6" s="836" t="s">
        <v>1618</v>
      </c>
      <c r="C6" s="837"/>
      <c r="D6" s="926" t="s">
        <v>1972</v>
      </c>
      <c r="E6" s="1283"/>
      <c r="F6" s="1283"/>
      <c r="G6" s="1283"/>
      <c r="H6" s="1283"/>
      <c r="I6" s="1283"/>
      <c r="J6" s="1283"/>
    </row>
    <row r="7" spans="1:14" ht="26.1" customHeight="1" x14ac:dyDescent="0.25">
      <c r="B7" s="836" t="s">
        <v>1619</v>
      </c>
      <c r="C7" s="837"/>
      <c r="D7" s="926" t="s">
        <v>1913</v>
      </c>
      <c r="E7" s="1283"/>
      <c r="F7" s="1283"/>
      <c r="G7" s="1283"/>
      <c r="H7" s="1283"/>
      <c r="I7" s="1283"/>
      <c r="J7" s="1283"/>
    </row>
    <row r="8" spans="1:14" ht="26.1" customHeight="1" x14ac:dyDescent="0.25">
      <c r="B8" s="836" t="s">
        <v>1620</v>
      </c>
      <c r="C8" s="837"/>
      <c r="D8" s="1301" t="s">
        <v>1134</v>
      </c>
      <c r="E8" s="1283"/>
      <c r="F8" s="1283"/>
      <c r="G8" s="1283"/>
      <c r="H8" s="1283"/>
      <c r="I8" s="1283"/>
      <c r="J8" s="1283"/>
    </row>
    <row r="9" spans="1:14" ht="26.1" customHeight="1" x14ac:dyDescent="0.25">
      <c r="B9" s="836" t="s">
        <v>2376</v>
      </c>
      <c r="C9" s="837"/>
      <c r="D9" s="1301" t="s">
        <v>14</v>
      </c>
      <c r="E9" s="1283"/>
      <c r="F9" s="1283"/>
      <c r="G9" s="1283"/>
      <c r="H9" s="1283"/>
      <c r="I9" s="1283"/>
      <c r="J9" s="1283"/>
    </row>
    <row r="10" spans="1:14" customFormat="1" ht="14.25" customHeight="1" x14ac:dyDescent="0.3">
      <c r="B10" s="155"/>
      <c r="C10" s="156"/>
    </row>
    <row r="11" spans="1:14" ht="26.1" customHeight="1" x14ac:dyDescent="0.3">
      <c r="B11" s="836" t="s">
        <v>1621</v>
      </c>
      <c r="C11" s="836"/>
      <c r="D11" s="1282" t="s">
        <v>1911</v>
      </c>
      <c r="E11" s="1282"/>
      <c r="F11" s="1282"/>
      <c r="G11" s="1282"/>
      <c r="H11" s="1282"/>
      <c r="I11" s="1282"/>
      <c r="J11" s="1282"/>
      <c r="K11"/>
      <c r="L11"/>
      <c r="M11"/>
      <c r="N11" s="146"/>
    </row>
    <row r="12" spans="1:14" ht="23.1" customHeight="1" x14ac:dyDescent="0.3">
      <c r="B12" s="836" t="s">
        <v>1622</v>
      </c>
      <c r="C12" s="836"/>
      <c r="D12" s="896" t="s">
        <v>1912</v>
      </c>
      <c r="E12" s="896"/>
      <c r="F12" s="896"/>
      <c r="G12" s="896"/>
      <c r="H12" s="896"/>
      <c r="I12" s="896"/>
      <c r="J12" s="896"/>
      <c r="K12"/>
      <c r="L12"/>
      <c r="M12"/>
      <c r="N12" s="146"/>
    </row>
    <row r="14" spans="1:14" x14ac:dyDescent="0.25">
      <c r="F14" s="147"/>
    </row>
    <row r="15" spans="1:14" ht="29.1" customHeight="1" thickBot="1" x14ac:dyDescent="0.3">
      <c r="B15" s="1290" t="s">
        <v>2154</v>
      </c>
      <c r="C15" s="1302"/>
      <c r="D15" s="1302"/>
      <c r="E15" s="1302"/>
      <c r="F15" s="1302"/>
      <c r="G15" s="1302"/>
      <c r="H15" s="1302"/>
      <c r="I15" s="1302"/>
      <c r="J15" s="1302"/>
    </row>
    <row r="17" spans="2:12" ht="26.4" customHeight="1" x14ac:dyDescent="0.25">
      <c r="B17" s="1266" t="s">
        <v>2153</v>
      </c>
      <c r="C17" s="1266"/>
      <c r="D17" s="1266"/>
      <c r="E17" s="1266"/>
      <c r="F17" s="1266"/>
      <c r="G17" s="1266"/>
      <c r="H17" s="1266"/>
      <c r="I17" s="1266"/>
      <c r="J17" s="1266"/>
    </row>
    <row r="18" spans="2:12" ht="24" customHeight="1" x14ac:dyDescent="0.3">
      <c r="B18" s="245"/>
      <c r="C18" s="1081" t="s">
        <v>1623</v>
      </c>
      <c r="D18" s="1259"/>
      <c r="E18" s="239" t="s">
        <v>1600</v>
      </c>
      <c r="F18" s="1081" t="s">
        <v>1624</v>
      </c>
      <c r="G18" s="1259"/>
      <c r="H18" s="1081" t="s">
        <v>1625</v>
      </c>
      <c r="I18" s="1259"/>
      <c r="J18" s="1259"/>
      <c r="K18" s="148"/>
      <c r="L18"/>
    </row>
    <row r="19" spans="2:12" ht="26.1" customHeight="1" x14ac:dyDescent="0.25">
      <c r="B19" s="1294"/>
      <c r="C19" s="790" t="s">
        <v>2129</v>
      </c>
      <c r="D19" s="790"/>
      <c r="E19" s="790"/>
      <c r="F19" s="790"/>
      <c r="G19" s="790"/>
      <c r="H19" s="790"/>
      <c r="I19" s="790"/>
      <c r="J19" s="790"/>
    </row>
    <row r="20" spans="2:12" ht="26.1" customHeight="1" x14ac:dyDescent="0.25">
      <c r="B20" s="1295"/>
      <c r="C20" s="1341" t="s">
        <v>478</v>
      </c>
      <c r="D20" s="1342"/>
      <c r="E20" s="648" t="s">
        <v>32</v>
      </c>
      <c r="F20" s="1331" t="s">
        <v>1165</v>
      </c>
      <c r="G20" s="1331"/>
      <c r="H20" s="1331" t="s">
        <v>1165</v>
      </c>
      <c r="I20" s="1331"/>
      <c r="J20" s="1331"/>
    </row>
    <row r="21" spans="2:12" ht="33.75" customHeight="1" x14ac:dyDescent="0.25">
      <c r="B21" s="1296"/>
      <c r="C21" s="896" t="s">
        <v>490</v>
      </c>
      <c r="D21" s="896"/>
      <c r="E21" s="48" t="s">
        <v>46</v>
      </c>
      <c r="F21" s="896" t="s">
        <v>491</v>
      </c>
      <c r="G21" s="896"/>
      <c r="H21" s="896" t="s">
        <v>1208</v>
      </c>
      <c r="I21" s="1293"/>
      <c r="J21" s="1293"/>
      <c r="L21" s="179"/>
    </row>
    <row r="23" spans="2:12" ht="24" customHeight="1" x14ac:dyDescent="0.25">
      <c r="B23" s="1266" t="s">
        <v>2152</v>
      </c>
      <c r="C23" s="1266"/>
      <c r="D23" s="1266"/>
      <c r="E23" s="1266"/>
      <c r="F23" s="1266"/>
      <c r="G23" s="1266"/>
      <c r="H23" s="1266"/>
      <c r="I23" s="1266"/>
      <c r="J23" s="1266"/>
    </row>
    <row r="24" spans="2:12" ht="24" customHeight="1" x14ac:dyDescent="0.3">
      <c r="B24" s="245"/>
      <c r="C24" s="1081" t="s">
        <v>1623</v>
      </c>
      <c r="D24" s="1259"/>
      <c r="E24" s="239" t="s">
        <v>1600</v>
      </c>
      <c r="F24" s="1081" t="s">
        <v>1624</v>
      </c>
      <c r="G24" s="1259"/>
      <c r="H24" s="1081" t="s">
        <v>1625</v>
      </c>
      <c r="I24" s="1259"/>
      <c r="J24" s="1259"/>
      <c r="K24" s="148"/>
      <c r="L24"/>
    </row>
    <row r="25" spans="2:12" ht="26.1" customHeight="1" x14ac:dyDescent="0.25">
      <c r="B25" s="1379" t="s">
        <v>4723</v>
      </c>
      <c r="C25" s="1380"/>
      <c r="D25" s="1380"/>
      <c r="E25" s="1380"/>
      <c r="F25" s="1380"/>
      <c r="G25" s="1380"/>
      <c r="H25" s="1380"/>
      <c r="I25" s="1380"/>
      <c r="J25" s="1381"/>
    </row>
    <row r="26" spans="2:12" ht="204.75" customHeight="1" x14ac:dyDescent="0.25">
      <c r="B26" s="153"/>
      <c r="C26" s="1376" t="s">
        <v>1236</v>
      </c>
      <c r="D26" s="1376"/>
      <c r="E26" s="43" t="s">
        <v>46</v>
      </c>
      <c r="F26" s="1377" t="s">
        <v>1235</v>
      </c>
      <c r="G26" s="1378"/>
      <c r="H26" s="930" t="s">
        <v>1242</v>
      </c>
      <c r="I26" s="904"/>
      <c r="J26" s="904"/>
      <c r="L26" s="179"/>
    </row>
    <row r="27" spans="2:12" ht="123" customHeight="1" x14ac:dyDescent="0.25">
      <c r="B27" s="153"/>
      <c r="C27" s="896" t="s">
        <v>162</v>
      </c>
      <c r="D27" s="896"/>
      <c r="E27" s="7" t="s">
        <v>46</v>
      </c>
      <c r="F27" s="956" t="s">
        <v>163</v>
      </c>
      <c r="G27" s="956"/>
      <c r="H27" s="956" t="s">
        <v>1211</v>
      </c>
      <c r="I27" s="1293"/>
      <c r="J27" s="1293"/>
    </row>
    <row r="28" spans="2:12" ht="27" customHeight="1" x14ac:dyDescent="0.25">
      <c r="B28" s="1374"/>
      <c r="C28" s="790" t="s">
        <v>2127</v>
      </c>
      <c r="D28" s="790"/>
      <c r="E28" s="790"/>
      <c r="F28" s="790"/>
      <c r="G28" s="790"/>
      <c r="H28" s="790"/>
      <c r="I28" s="790"/>
      <c r="J28" s="790"/>
    </row>
    <row r="29" spans="2:12" ht="166.5" customHeight="1" x14ac:dyDescent="0.25">
      <c r="B29" s="1375"/>
      <c r="C29" s="1070" t="s">
        <v>251</v>
      </c>
      <c r="D29" s="1068"/>
      <c r="E29" s="81" t="s">
        <v>46</v>
      </c>
      <c r="F29" s="1067" t="s">
        <v>1162</v>
      </c>
      <c r="G29" s="1068"/>
      <c r="H29" s="716" t="s">
        <v>4703</v>
      </c>
      <c r="I29" s="717"/>
      <c r="J29" s="718"/>
    </row>
    <row r="30" spans="2:12" ht="30.6" customHeight="1" x14ac:dyDescent="0.25">
      <c r="B30" s="1369" t="s">
        <v>4720</v>
      </c>
      <c r="C30" s="1370"/>
      <c r="D30" s="1370"/>
      <c r="E30" s="1370"/>
      <c r="F30" s="1370"/>
      <c r="G30" s="1370"/>
      <c r="H30" s="1370"/>
      <c r="I30" s="1370"/>
      <c r="J30" s="1371"/>
    </row>
    <row r="31" spans="2:12" ht="225.75" customHeight="1" x14ac:dyDescent="0.25">
      <c r="B31" s="670"/>
      <c r="C31" s="1372" t="s">
        <v>1241</v>
      </c>
      <c r="D31" s="1372"/>
      <c r="E31" s="671" t="s">
        <v>46</v>
      </c>
      <c r="F31" s="1373" t="s">
        <v>1223</v>
      </c>
      <c r="G31" s="1373"/>
      <c r="H31" s="1373" t="s">
        <v>1242</v>
      </c>
      <c r="I31" s="1372"/>
      <c r="J31" s="1372"/>
      <c r="L31" s="179"/>
    </row>
    <row r="32" spans="2:12" ht="123" customHeight="1" x14ac:dyDescent="0.25">
      <c r="B32" s="670"/>
      <c r="C32" s="1366" t="s">
        <v>162</v>
      </c>
      <c r="D32" s="1366"/>
      <c r="E32" s="672" t="s">
        <v>46</v>
      </c>
      <c r="F32" s="1367" t="s">
        <v>163</v>
      </c>
      <c r="G32" s="1367"/>
      <c r="H32" s="1367" t="s">
        <v>1211</v>
      </c>
      <c r="I32" s="1368"/>
      <c r="J32" s="1368"/>
    </row>
    <row r="33" spans="2:10" ht="24" customHeight="1" x14ac:dyDescent="0.25">
      <c r="B33" s="1358"/>
      <c r="C33" s="1360" t="s">
        <v>4721</v>
      </c>
      <c r="D33" s="1360"/>
      <c r="E33" s="1360"/>
      <c r="F33" s="1360"/>
      <c r="G33" s="1360"/>
      <c r="H33" s="1360"/>
      <c r="I33" s="1360"/>
      <c r="J33" s="1360"/>
    </row>
    <row r="34" spans="2:10" ht="162.75" customHeight="1" x14ac:dyDescent="0.25">
      <c r="B34" s="1359"/>
      <c r="C34" s="1361" t="s">
        <v>251</v>
      </c>
      <c r="D34" s="1362"/>
      <c r="E34" s="673" t="s">
        <v>46</v>
      </c>
      <c r="F34" s="1363" t="s">
        <v>1162</v>
      </c>
      <c r="G34" s="1362"/>
      <c r="H34" s="1363" t="s">
        <v>4722</v>
      </c>
      <c r="I34" s="1364"/>
      <c r="J34" s="1365"/>
    </row>
  </sheetData>
  <sheetProtection algorithmName="SHA-512" hashValue="QSCfWMF0kN/120FpR9lZE7TQ1hUo3s1EKk2XqEMwiKsuivsIw2R6YVh+NjU95YtNywZM1QzFD3Nj9k5D0FENvA==" saltValue="XWqNAgqK7BSrawt6GiWyPw==" spinCount="100000" sheet="1" objects="1" scenarios="1" formatColumns="0" formatRows="0"/>
  <mergeCells count="56">
    <mergeCell ref="B1:H1"/>
    <mergeCell ref="B2:H2"/>
    <mergeCell ref="B4:J4"/>
    <mergeCell ref="B6:C6"/>
    <mergeCell ref="D6:J6"/>
    <mergeCell ref="C20:D20"/>
    <mergeCell ref="F20:G20"/>
    <mergeCell ref="H20:J20"/>
    <mergeCell ref="B7:C7"/>
    <mergeCell ref="D7:J7"/>
    <mergeCell ref="B8:C8"/>
    <mergeCell ref="D8:J8"/>
    <mergeCell ref="B9:C9"/>
    <mergeCell ref="D9:J9"/>
    <mergeCell ref="B11:C11"/>
    <mergeCell ref="D11:J11"/>
    <mergeCell ref="B12:C12"/>
    <mergeCell ref="D12:J12"/>
    <mergeCell ref="B15:J15"/>
    <mergeCell ref="B17:J17"/>
    <mergeCell ref="C18:D18"/>
    <mergeCell ref="F18:G18"/>
    <mergeCell ref="H18:J18"/>
    <mergeCell ref="C19:J19"/>
    <mergeCell ref="B19:B21"/>
    <mergeCell ref="H27:J27"/>
    <mergeCell ref="F27:G27"/>
    <mergeCell ref="C27:D27"/>
    <mergeCell ref="C26:D26"/>
    <mergeCell ref="F26:G26"/>
    <mergeCell ref="H26:J26"/>
    <mergeCell ref="B25:J25"/>
    <mergeCell ref="F21:G21"/>
    <mergeCell ref="H21:J21"/>
    <mergeCell ref="C21:D21"/>
    <mergeCell ref="B23:J23"/>
    <mergeCell ref="C24:D24"/>
    <mergeCell ref="F24:G24"/>
    <mergeCell ref="H24:J24"/>
    <mergeCell ref="C32:D32"/>
    <mergeCell ref="F32:G32"/>
    <mergeCell ref="H32:J32"/>
    <mergeCell ref="C28:J28"/>
    <mergeCell ref="B30:J30"/>
    <mergeCell ref="C31:D31"/>
    <mergeCell ref="F31:G31"/>
    <mergeCell ref="H31:J31"/>
    <mergeCell ref="B28:B29"/>
    <mergeCell ref="H29:J29"/>
    <mergeCell ref="F29:G29"/>
    <mergeCell ref="C29:D29"/>
    <mergeCell ref="B33:B34"/>
    <mergeCell ref="C33:J33"/>
    <mergeCell ref="C34:D34"/>
    <mergeCell ref="F34:G34"/>
    <mergeCell ref="H34:J34"/>
  </mergeCells>
  <hyperlinks>
    <hyperlink ref="B2" location="Inhaltsverzeichnis!A1" display="zurück zum Inhaltsverzeichnis" xr:uid="{89183360-ECF5-478D-9050-BE6D2B318AF0}"/>
    <hyperlink ref="B2:H2" location="Inhaltsverzeichnis!A1" display="Inhaltsverzeichnis (Table of contents)" xr:uid="{0FF0D35B-E783-4CC8-97D5-40CA76F5741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61E93-489B-4430-9EE7-D584480ED03A}">
  <sheetPr>
    <tabColor rgb="FFFFFF00"/>
  </sheetPr>
  <dimension ref="A1:P34"/>
  <sheetViews>
    <sheetView showGridLines="0" showRuler="0" zoomScaleNormal="100" zoomScaleSheetLayoutView="100" workbookViewId="0">
      <pane ySplit="2" topLeftCell="A3" activePane="bottomLeft" state="frozen"/>
      <selection pane="bottomLeft" activeCell="C20" sqref="C20:J20"/>
    </sheetView>
  </sheetViews>
  <sheetFormatPr baseColWidth="10" defaultColWidth="9" defaultRowHeight="13.8" x14ac:dyDescent="0.25"/>
  <cols>
    <col min="1" max="2" width="2.88671875" style="136" customWidth="1"/>
    <col min="3" max="3" width="19.33203125" style="136" customWidth="1"/>
    <col min="4" max="5" width="16.33203125" style="136" customWidth="1"/>
    <col min="6" max="6" width="23.109375" style="136" customWidth="1"/>
    <col min="7" max="7" width="22.5546875" style="136" customWidth="1"/>
    <col min="8" max="8" width="16.88671875" style="136" customWidth="1"/>
    <col min="9" max="9" width="22.6640625" style="136" customWidth="1"/>
    <col min="10" max="10" width="18.6640625" style="136" customWidth="1"/>
    <col min="11" max="16384" width="9" style="136"/>
  </cols>
  <sheetData>
    <row r="1" spans="1:16" ht="47.25" customHeight="1" x14ac:dyDescent="0.3">
      <c r="B1" s="1347" t="s">
        <v>4009</v>
      </c>
      <c r="C1" s="1347"/>
      <c r="D1" s="1347"/>
      <c r="E1" s="1347"/>
      <c r="F1" s="1347"/>
      <c r="G1" s="1347"/>
      <c r="H1" s="1347"/>
      <c r="I1" s="139"/>
      <c r="J1" s="139"/>
      <c r="K1" s="140"/>
      <c r="L1"/>
    </row>
    <row r="2" spans="1:16" s="137" customFormat="1" ht="14.4"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15" customHeight="1" thickBot="1" x14ac:dyDescent="0.3">
      <c r="B4" s="1290" t="s">
        <v>1163</v>
      </c>
      <c r="C4" s="1290"/>
      <c r="D4" s="1290"/>
      <c r="E4" s="1290"/>
      <c r="F4" s="1290"/>
      <c r="G4" s="1290"/>
      <c r="H4" s="1290"/>
      <c r="I4" s="1290"/>
      <c r="J4" s="1290"/>
    </row>
    <row r="5" spans="1:16" ht="15.6" x14ac:dyDescent="0.25">
      <c r="C5" s="150"/>
      <c r="D5" s="150"/>
      <c r="E5" s="150"/>
      <c r="F5" s="151"/>
      <c r="G5" s="151"/>
    </row>
    <row r="6" spans="1:16" ht="22.5" customHeight="1" x14ac:dyDescent="0.25">
      <c r="B6" s="836" t="s">
        <v>1618</v>
      </c>
      <c r="C6" s="837"/>
      <c r="D6" s="926" t="s">
        <v>1918</v>
      </c>
      <c r="E6" s="1283"/>
      <c r="F6" s="1283"/>
      <c r="G6" s="1283"/>
      <c r="H6" s="1283"/>
      <c r="I6" s="1283"/>
      <c r="J6" s="1283"/>
    </row>
    <row r="7" spans="1:16" ht="26.25" customHeight="1" x14ac:dyDescent="0.25">
      <c r="B7" s="836" t="s">
        <v>1619</v>
      </c>
      <c r="C7" s="837"/>
      <c r="D7" s="926" t="s">
        <v>1914</v>
      </c>
      <c r="E7" s="1283"/>
      <c r="F7" s="1283"/>
      <c r="G7" s="1283"/>
      <c r="H7" s="1283"/>
      <c r="I7" s="1283"/>
      <c r="J7" s="1283"/>
    </row>
    <row r="8" spans="1:16" ht="24" customHeight="1" x14ac:dyDescent="0.25">
      <c r="B8" s="836" t="s">
        <v>1620</v>
      </c>
      <c r="C8" s="837"/>
      <c r="D8" s="1309" t="s">
        <v>1915</v>
      </c>
      <c r="E8" s="1283"/>
      <c r="F8" s="1283"/>
      <c r="G8" s="1283"/>
      <c r="H8" s="1283"/>
      <c r="I8" s="1283"/>
      <c r="J8" s="1283"/>
    </row>
    <row r="9" spans="1:16" ht="26.25"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2.5" customHeight="1" x14ac:dyDescent="0.3">
      <c r="B11" s="836" t="s">
        <v>1621</v>
      </c>
      <c r="C11" s="836"/>
      <c r="D11" s="1282" t="s">
        <v>1917</v>
      </c>
      <c r="E11" s="1282"/>
      <c r="F11" s="1282"/>
      <c r="G11" s="1282"/>
      <c r="H11" s="1282"/>
      <c r="I11" s="1282"/>
      <c r="J11" s="1282"/>
      <c r="K11"/>
      <c r="L11"/>
      <c r="M11"/>
      <c r="N11" s="146"/>
      <c r="O11" s="146"/>
      <c r="P11" s="146"/>
    </row>
    <row r="12" spans="1:16" ht="27.75" customHeight="1" x14ac:dyDescent="0.3">
      <c r="B12" s="836" t="s">
        <v>1622</v>
      </c>
      <c r="C12" s="836"/>
      <c r="D12" s="896" t="s">
        <v>1916</v>
      </c>
      <c r="E12" s="896"/>
      <c r="F12" s="896"/>
      <c r="G12" s="896"/>
      <c r="H12" s="896"/>
      <c r="I12" s="896"/>
      <c r="J12" s="896"/>
      <c r="K12"/>
      <c r="L12" s="131"/>
      <c r="M12"/>
      <c r="N12" s="146"/>
      <c r="O12" s="146"/>
      <c r="P12" s="146"/>
    </row>
    <row r="14" spans="1:16" x14ac:dyDescent="0.25">
      <c r="F14" s="147"/>
    </row>
    <row r="15" spans="1:16" ht="26.4" customHeight="1" thickBot="1" x14ac:dyDescent="0.3">
      <c r="B15" s="1290" t="s">
        <v>2155</v>
      </c>
      <c r="C15" s="1302"/>
      <c r="D15" s="1302"/>
      <c r="E15" s="1302"/>
      <c r="F15" s="1302"/>
      <c r="G15" s="1302"/>
      <c r="H15" s="1302"/>
      <c r="I15" s="1302"/>
      <c r="J15" s="1302"/>
    </row>
    <row r="17" spans="2:12" ht="29.1" customHeight="1" x14ac:dyDescent="0.25">
      <c r="B17" s="1266" t="s">
        <v>2156</v>
      </c>
      <c r="C17" s="1266"/>
      <c r="D17" s="1266"/>
      <c r="E17" s="1266"/>
      <c r="F17" s="1266"/>
      <c r="G17" s="1266"/>
      <c r="H17" s="1266"/>
      <c r="I17" s="1266"/>
      <c r="J17" s="1266"/>
    </row>
    <row r="18" spans="2:12" ht="22.5" customHeight="1" x14ac:dyDescent="0.3">
      <c r="B18" s="245"/>
      <c r="C18" s="1081" t="s">
        <v>1623</v>
      </c>
      <c r="D18" s="1259"/>
      <c r="E18" s="239" t="s">
        <v>1600</v>
      </c>
      <c r="F18" s="1081" t="s">
        <v>1624</v>
      </c>
      <c r="G18" s="1259"/>
      <c r="H18" s="1081" t="s">
        <v>1625</v>
      </c>
      <c r="I18" s="1259"/>
      <c r="J18" s="1259"/>
      <c r="K18" s="148"/>
      <c r="L18"/>
    </row>
    <row r="19" spans="2:12" ht="23.1" customHeight="1" x14ac:dyDescent="0.3">
      <c r="B19" s="1294"/>
      <c r="C19" s="790" t="s">
        <v>2128</v>
      </c>
      <c r="D19" s="790"/>
      <c r="E19" s="790"/>
      <c r="F19" s="790"/>
      <c r="G19" s="790"/>
      <c r="H19" s="790"/>
      <c r="I19" s="790"/>
      <c r="J19" s="790"/>
      <c r="K19" s="148"/>
      <c r="L19"/>
    </row>
    <row r="20" spans="2:12" ht="14.4" x14ac:dyDescent="0.3">
      <c r="B20" s="1295"/>
      <c r="C20" s="716" t="s">
        <v>547</v>
      </c>
      <c r="D20" s="718"/>
      <c r="E20" s="53" t="s">
        <v>32</v>
      </c>
      <c r="F20" s="1283" t="s">
        <v>1165</v>
      </c>
      <c r="G20" s="1283"/>
      <c r="H20" s="1283" t="s">
        <v>1165</v>
      </c>
      <c r="I20" s="1283"/>
      <c r="J20" s="1283"/>
      <c r="K20" s="148"/>
      <c r="L20"/>
    </row>
    <row r="21" spans="2:12" ht="153.75" customHeight="1" x14ac:dyDescent="0.25">
      <c r="B21" s="1296"/>
      <c r="C21" s="1337" t="s">
        <v>587</v>
      </c>
      <c r="D21" s="1337"/>
      <c r="E21" s="163" t="s">
        <v>46</v>
      </c>
      <c r="F21" s="1382" t="s">
        <v>588</v>
      </c>
      <c r="G21" s="1382"/>
      <c r="H21" s="1272" t="s">
        <v>1166</v>
      </c>
      <c r="I21" s="1272"/>
      <c r="J21" s="1272"/>
    </row>
    <row r="23" spans="2:12" ht="31.35" customHeight="1" x14ac:dyDescent="0.25">
      <c r="B23" s="1266" t="s">
        <v>2157</v>
      </c>
      <c r="C23" s="1266"/>
      <c r="D23" s="1266"/>
      <c r="E23" s="1266"/>
      <c r="F23" s="1266"/>
      <c r="G23" s="1266"/>
      <c r="H23" s="1266"/>
      <c r="I23" s="1266"/>
      <c r="J23" s="1266"/>
    </row>
    <row r="24" spans="2:12" ht="27" customHeight="1" x14ac:dyDescent="0.3">
      <c r="B24" s="245"/>
      <c r="C24" s="1081" t="s">
        <v>1623</v>
      </c>
      <c r="D24" s="1259"/>
      <c r="E24" s="239" t="s">
        <v>1600</v>
      </c>
      <c r="F24" s="1081" t="s">
        <v>1624</v>
      </c>
      <c r="G24" s="1259"/>
      <c r="H24" s="1081" t="s">
        <v>1625</v>
      </c>
      <c r="I24" s="1259"/>
      <c r="J24" s="1259"/>
      <c r="K24" s="148"/>
      <c r="L24"/>
    </row>
    <row r="25" spans="2:12" ht="26.1" customHeight="1" x14ac:dyDescent="0.25">
      <c r="B25" s="1089" t="s">
        <v>3165</v>
      </c>
      <c r="C25" s="1119"/>
      <c r="D25" s="1119"/>
      <c r="E25" s="1119"/>
      <c r="F25" s="1119"/>
      <c r="G25" s="1119"/>
      <c r="H25" s="1119"/>
      <c r="I25" s="1119"/>
      <c r="J25" s="1116"/>
      <c r="L25" s="179"/>
    </row>
    <row r="26" spans="2:12" ht="233.25" customHeight="1" x14ac:dyDescent="0.25">
      <c r="B26" s="1384"/>
      <c r="C26" s="1383" t="s">
        <v>1236</v>
      </c>
      <c r="D26" s="787"/>
      <c r="E26" s="7" t="s">
        <v>46</v>
      </c>
      <c r="F26" s="716" t="s">
        <v>1235</v>
      </c>
      <c r="G26" s="718"/>
      <c r="H26" s="716" t="s">
        <v>1265</v>
      </c>
      <c r="I26" s="786"/>
      <c r="J26" s="787"/>
      <c r="L26" s="179"/>
    </row>
    <row r="27" spans="2:12" ht="136.5" customHeight="1" x14ac:dyDescent="0.25">
      <c r="B27" s="1385"/>
      <c r="C27" s="716" t="s">
        <v>207</v>
      </c>
      <c r="D27" s="718"/>
      <c r="E27" s="163" t="s">
        <v>46</v>
      </c>
      <c r="F27" s="1337" t="s">
        <v>208</v>
      </c>
      <c r="G27" s="1337"/>
      <c r="H27" s="1271" t="s">
        <v>1232</v>
      </c>
      <c r="I27" s="1272"/>
      <c r="J27" s="1272"/>
      <c r="L27" s="196"/>
    </row>
    <row r="28" spans="2:12" ht="23.1" customHeight="1" x14ac:dyDescent="0.25">
      <c r="B28" s="1384"/>
      <c r="C28" s="790" t="s">
        <v>2123</v>
      </c>
      <c r="D28" s="790"/>
      <c r="E28" s="790"/>
      <c r="F28" s="790"/>
      <c r="G28" s="790"/>
      <c r="H28" s="790"/>
      <c r="I28" s="790"/>
      <c r="J28" s="790"/>
    </row>
    <row r="29" spans="2:12" x14ac:dyDescent="0.25">
      <c r="B29" s="1389"/>
      <c r="C29" s="1387" t="s">
        <v>272</v>
      </c>
      <c r="D29" s="1387"/>
      <c r="E29" s="48" t="s">
        <v>273</v>
      </c>
      <c r="F29" s="1388" t="s">
        <v>14</v>
      </c>
      <c r="G29" s="1388"/>
      <c r="H29" s="1283" t="s">
        <v>1164</v>
      </c>
      <c r="I29" s="1283"/>
      <c r="J29" s="1283"/>
      <c r="L29" s="179"/>
    </row>
    <row r="30" spans="2:12" ht="26.1" customHeight="1" x14ac:dyDescent="0.25">
      <c r="B30" s="1389"/>
      <c r="C30" s="790" t="s">
        <v>1679</v>
      </c>
      <c r="D30" s="790"/>
      <c r="E30" s="790"/>
      <c r="F30" s="790"/>
      <c r="G30" s="790"/>
      <c r="H30" s="790"/>
      <c r="I30" s="790"/>
      <c r="J30" s="790"/>
      <c r="L30" s="179"/>
    </row>
    <row r="31" spans="2:12" ht="159" customHeight="1" x14ac:dyDescent="0.25">
      <c r="B31" s="1385"/>
      <c r="C31" s="1383" t="s">
        <v>251</v>
      </c>
      <c r="D31" s="787"/>
      <c r="E31" s="74" t="s">
        <v>46</v>
      </c>
      <c r="F31" s="716" t="s">
        <v>1162</v>
      </c>
      <c r="G31" s="787"/>
      <c r="H31" s="716" t="s">
        <v>4703</v>
      </c>
      <c r="I31" s="717"/>
      <c r="J31" s="718"/>
      <c r="L31" s="179"/>
    </row>
    <row r="32" spans="2:12" ht="23.1" customHeight="1" x14ac:dyDescent="0.25">
      <c r="B32" s="922"/>
      <c r="C32" s="790" t="s">
        <v>2129</v>
      </c>
      <c r="D32" s="790"/>
      <c r="E32" s="790"/>
      <c r="F32" s="790"/>
      <c r="G32" s="790"/>
      <c r="H32" s="790"/>
      <c r="I32" s="790"/>
      <c r="J32" s="790"/>
    </row>
    <row r="33" spans="2:12" ht="23.1" customHeight="1" x14ac:dyDescent="0.25">
      <c r="B33" s="1386"/>
      <c r="C33" s="1341" t="s">
        <v>478</v>
      </c>
      <c r="D33" s="1342"/>
      <c r="E33" s="648" t="s">
        <v>32</v>
      </c>
      <c r="F33" s="1331" t="s">
        <v>1165</v>
      </c>
      <c r="G33" s="1331"/>
      <c r="H33" s="1331" t="s">
        <v>1165</v>
      </c>
      <c r="I33" s="1331"/>
      <c r="J33" s="1331"/>
    </row>
    <row r="34" spans="2:12" ht="39" customHeight="1" x14ac:dyDescent="0.25">
      <c r="B34" s="944"/>
      <c r="C34" s="896" t="s">
        <v>490</v>
      </c>
      <c r="D34" s="896"/>
      <c r="E34" s="48" t="s">
        <v>46</v>
      </c>
      <c r="F34" s="896" t="s">
        <v>491</v>
      </c>
      <c r="G34" s="896"/>
      <c r="H34" s="896" t="s">
        <v>1208</v>
      </c>
      <c r="I34" s="1293"/>
      <c r="J34" s="1293"/>
      <c r="L34" s="196"/>
    </row>
  </sheetData>
  <sheetProtection algorithmName="SHA-512" hashValue="qAj2jhAjozR5I7Xrvj9j/ORTKs0/jo0T9LVLsGAK3p2wpFtOJllO9Pf8S3s3YhPjFHpbmCS+pYPZJ0vYHC09OA==" saltValue="zQBtoqXx+v8wUGkY/v6JCQ==" spinCount="100000" sheet="1" objects="1" scenarios="1" formatColumns="0" formatRows="0"/>
  <mergeCells count="57">
    <mergeCell ref="B7:C7"/>
    <mergeCell ref="D7:J7"/>
    <mergeCell ref="B1:H1"/>
    <mergeCell ref="B2:H2"/>
    <mergeCell ref="B4:J4"/>
    <mergeCell ref="B6:C6"/>
    <mergeCell ref="D6:J6"/>
    <mergeCell ref="B8:C8"/>
    <mergeCell ref="D8:J8"/>
    <mergeCell ref="B9:C9"/>
    <mergeCell ref="D9:J9"/>
    <mergeCell ref="B11:C11"/>
    <mergeCell ref="D11:J11"/>
    <mergeCell ref="B32:B34"/>
    <mergeCell ref="C29:D29"/>
    <mergeCell ref="F29:G29"/>
    <mergeCell ref="H29:J29"/>
    <mergeCell ref="H34:J34"/>
    <mergeCell ref="C30:J30"/>
    <mergeCell ref="C31:D31"/>
    <mergeCell ref="F34:G34"/>
    <mergeCell ref="C34:D34"/>
    <mergeCell ref="F31:G31"/>
    <mergeCell ref="H31:J31"/>
    <mergeCell ref="B28:B31"/>
    <mergeCell ref="C28:J28"/>
    <mergeCell ref="C32:J32"/>
    <mergeCell ref="C33:D33"/>
    <mergeCell ref="F33:G33"/>
    <mergeCell ref="B12:C12"/>
    <mergeCell ref="D12:J12"/>
    <mergeCell ref="B15:J15"/>
    <mergeCell ref="B17:J17"/>
    <mergeCell ref="C18:D18"/>
    <mergeCell ref="F18:G18"/>
    <mergeCell ref="H18:J18"/>
    <mergeCell ref="F26:G26"/>
    <mergeCell ref="C26:D26"/>
    <mergeCell ref="B26:B27"/>
    <mergeCell ref="F27:G27"/>
    <mergeCell ref="H27:J27"/>
    <mergeCell ref="H33:J33"/>
    <mergeCell ref="B23:J23"/>
    <mergeCell ref="C24:D24"/>
    <mergeCell ref="F24:G24"/>
    <mergeCell ref="C19:J19"/>
    <mergeCell ref="B19:B21"/>
    <mergeCell ref="F20:G20"/>
    <mergeCell ref="H20:J20"/>
    <mergeCell ref="C20:D20"/>
    <mergeCell ref="F21:G21"/>
    <mergeCell ref="H21:J21"/>
    <mergeCell ref="C21:D21"/>
    <mergeCell ref="H24:J24"/>
    <mergeCell ref="B25:J25"/>
    <mergeCell ref="C27:D27"/>
    <mergeCell ref="H26:J26"/>
  </mergeCells>
  <hyperlinks>
    <hyperlink ref="B2" location="Inhaltsverzeichnis!A1" display="zurück zum Inhaltsverzeichnis" xr:uid="{E089E9A7-C06F-4EA5-ACBE-268179BC18F7}"/>
    <hyperlink ref="B2:H2" location="Inhaltsverzeichnis!A1" display="Inhaltsverzeichnis (Table of contents)" xr:uid="{8AED4353-803B-41BC-8464-DA3CDDB34F0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39"/>
  <sheetViews>
    <sheetView showGridLines="0" showRuler="0" zoomScaleNormal="100" zoomScaleSheetLayoutView="100" workbookViewId="0">
      <pane ySplit="2" topLeftCell="A3" activePane="bottomLeft" state="frozen"/>
      <selection pane="bottomLeft" activeCell="D11" sqref="D11:J11"/>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47.25" customHeight="1" x14ac:dyDescent="0.3">
      <c r="B1" s="723" t="s">
        <v>1919</v>
      </c>
      <c r="C1" s="723"/>
      <c r="D1" s="723"/>
      <c r="E1" s="723"/>
      <c r="F1" s="723"/>
      <c r="G1" s="723"/>
      <c r="H1" s="723"/>
      <c r="I1" s="139"/>
      <c r="J1" s="139"/>
      <c r="K1" s="140"/>
      <c r="L1"/>
    </row>
    <row r="2" spans="1:16" s="137" customFormat="1" ht="22.35" customHeight="1" x14ac:dyDescent="0.2">
      <c r="A2" s="141"/>
      <c r="B2" s="785" t="s">
        <v>1328</v>
      </c>
      <c r="C2" s="785"/>
      <c r="D2" s="785"/>
      <c r="E2" s="785"/>
      <c r="F2" s="785"/>
      <c r="G2" s="785"/>
      <c r="H2" s="785"/>
      <c r="I2" s="142"/>
      <c r="J2" s="142"/>
      <c r="K2" s="143"/>
      <c r="L2" s="143"/>
      <c r="M2" s="143"/>
      <c r="N2" s="144"/>
      <c r="O2" s="144"/>
      <c r="P2" s="144"/>
    </row>
    <row r="3" spans="1:16" ht="11.25" customHeight="1" x14ac:dyDescent="0.25">
      <c r="A3" s="145"/>
      <c r="B3" s="145"/>
    </row>
    <row r="4" spans="1:16" ht="15" customHeight="1" thickBot="1" x14ac:dyDescent="0.3">
      <c r="B4" s="1290" t="s">
        <v>1167</v>
      </c>
      <c r="C4" s="1290"/>
      <c r="D4" s="1290"/>
      <c r="E4" s="1290"/>
      <c r="F4" s="1290"/>
      <c r="G4" s="1290"/>
      <c r="H4" s="1290"/>
      <c r="I4" s="1290"/>
      <c r="J4" s="1290"/>
    </row>
    <row r="5" spans="1:16" ht="15.6" x14ac:dyDescent="0.25">
      <c r="C5" s="150"/>
      <c r="D5" s="150"/>
      <c r="E5" s="150"/>
      <c r="F5" s="151"/>
      <c r="G5" s="151"/>
    </row>
    <row r="6" spans="1:16" ht="24" customHeight="1" x14ac:dyDescent="0.25">
      <c r="B6" s="836" t="s">
        <v>1618</v>
      </c>
      <c r="C6" s="837"/>
      <c r="D6" s="926" t="s">
        <v>1921</v>
      </c>
      <c r="E6" s="1283"/>
      <c r="F6" s="1283"/>
      <c r="G6" s="1283"/>
      <c r="H6" s="1283"/>
      <c r="I6" s="1283"/>
      <c r="J6" s="1283"/>
    </row>
    <row r="7" spans="1:16" ht="25.35" customHeight="1" x14ac:dyDescent="0.25">
      <c r="B7" s="836" t="s">
        <v>1619</v>
      </c>
      <c r="C7" s="837"/>
      <c r="D7" s="926" t="s">
        <v>1920</v>
      </c>
      <c r="E7" s="1283"/>
      <c r="F7" s="1283"/>
      <c r="G7" s="1283"/>
      <c r="H7" s="1283"/>
      <c r="I7" s="1283"/>
      <c r="J7" s="1283"/>
    </row>
    <row r="8" spans="1:16" ht="23.4" customHeight="1" x14ac:dyDescent="0.25">
      <c r="B8" s="836" t="s">
        <v>1620</v>
      </c>
      <c r="C8" s="837"/>
      <c r="D8" s="1301" t="s">
        <v>1135</v>
      </c>
      <c r="E8" s="1283"/>
      <c r="F8" s="1283"/>
      <c r="G8" s="1283"/>
      <c r="H8" s="1283"/>
      <c r="I8" s="1283"/>
      <c r="J8" s="1283"/>
    </row>
    <row r="9" spans="1:16" ht="23.4"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6.4" customHeight="1" x14ac:dyDescent="0.3">
      <c r="B11" s="836" t="s">
        <v>1621</v>
      </c>
      <c r="C11" s="836"/>
      <c r="D11" s="1282" t="s">
        <v>1923</v>
      </c>
      <c r="E11" s="1282"/>
      <c r="F11" s="1282"/>
      <c r="G11" s="1282"/>
      <c r="H11" s="1282"/>
      <c r="I11" s="1282"/>
      <c r="J11" s="1282"/>
      <c r="K11"/>
      <c r="L11"/>
      <c r="M11"/>
      <c r="N11" s="146"/>
      <c r="O11" s="146"/>
      <c r="P11" s="146"/>
    </row>
    <row r="12" spans="1:16" ht="26.4" customHeight="1" x14ac:dyDescent="0.3">
      <c r="B12" s="836" t="s">
        <v>1622</v>
      </c>
      <c r="C12" s="836"/>
      <c r="D12" s="896" t="s">
        <v>1922</v>
      </c>
      <c r="E12" s="896"/>
      <c r="F12" s="896"/>
      <c r="G12" s="896"/>
      <c r="H12" s="896"/>
      <c r="I12" s="896"/>
      <c r="J12" s="896"/>
      <c r="K12"/>
      <c r="L12"/>
      <c r="M12"/>
      <c r="N12" s="146"/>
      <c r="O12" s="146"/>
      <c r="P12" s="146"/>
    </row>
    <row r="14" spans="1:16" x14ac:dyDescent="0.25">
      <c r="F14" s="147"/>
    </row>
    <row r="15" spans="1:16" ht="26.4" customHeight="1" thickBot="1" x14ac:dyDescent="0.3">
      <c r="B15" s="1290" t="s">
        <v>2158</v>
      </c>
      <c r="C15" s="1302"/>
      <c r="D15" s="1302"/>
      <c r="E15" s="1302"/>
      <c r="F15" s="1302"/>
      <c r="G15" s="1302"/>
      <c r="H15" s="1302"/>
      <c r="I15" s="1302"/>
      <c r="J15" s="1302"/>
    </row>
    <row r="17" spans="2:12" ht="24.6" customHeight="1" x14ac:dyDescent="0.25">
      <c r="B17" s="1266" t="s">
        <v>2159</v>
      </c>
      <c r="C17" s="1266"/>
      <c r="D17" s="1266"/>
      <c r="E17" s="1266"/>
      <c r="F17" s="1266"/>
      <c r="G17" s="1266"/>
      <c r="H17" s="1266"/>
      <c r="I17" s="1266"/>
      <c r="J17" s="1266"/>
    </row>
    <row r="18" spans="2:12" ht="23.1" customHeight="1" x14ac:dyDescent="0.3">
      <c r="B18" s="245"/>
      <c r="C18" s="1081" t="s">
        <v>1623</v>
      </c>
      <c r="D18" s="1259"/>
      <c r="E18" s="239" t="s">
        <v>1600</v>
      </c>
      <c r="F18" s="1081" t="s">
        <v>1624</v>
      </c>
      <c r="G18" s="1259"/>
      <c r="H18" s="1081" t="s">
        <v>1625</v>
      </c>
      <c r="I18" s="1259"/>
      <c r="J18" s="1259"/>
      <c r="K18" s="148"/>
      <c r="L18"/>
    </row>
    <row r="19" spans="2:12" ht="26.1" customHeight="1" x14ac:dyDescent="0.3">
      <c r="B19" s="1294"/>
      <c r="C19" s="790" t="s">
        <v>2123</v>
      </c>
      <c r="D19" s="790"/>
      <c r="E19" s="790"/>
      <c r="F19" s="790"/>
      <c r="G19" s="790"/>
      <c r="H19" s="790"/>
      <c r="I19" s="790"/>
      <c r="J19" s="790"/>
      <c r="K19" s="148"/>
      <c r="L19"/>
    </row>
    <row r="20" spans="2:12" ht="39" customHeight="1" x14ac:dyDescent="0.3">
      <c r="B20" s="1295"/>
      <c r="C20" s="896" t="s">
        <v>279</v>
      </c>
      <c r="D20" s="896"/>
      <c r="E20" s="48" t="s">
        <v>46</v>
      </c>
      <c r="F20" s="896" t="s">
        <v>99</v>
      </c>
      <c r="G20" s="896"/>
      <c r="H20" s="1297" t="s">
        <v>1154</v>
      </c>
      <c r="I20" s="1297"/>
      <c r="J20" s="1297"/>
      <c r="K20" s="148"/>
      <c r="L20"/>
    </row>
    <row r="21" spans="2:12" ht="40.5" customHeight="1" x14ac:dyDescent="0.3">
      <c r="B21" s="1295"/>
      <c r="C21" s="896" t="s">
        <v>291</v>
      </c>
      <c r="D21" s="896"/>
      <c r="E21" s="48" t="s">
        <v>46</v>
      </c>
      <c r="F21" s="896" t="s">
        <v>99</v>
      </c>
      <c r="G21" s="896"/>
      <c r="H21" s="1297" t="s">
        <v>1154</v>
      </c>
      <c r="I21" s="1297"/>
      <c r="J21" s="1297"/>
      <c r="K21" s="148"/>
      <c r="L21"/>
    </row>
    <row r="22" spans="2:12" ht="40.5" customHeight="1" x14ac:dyDescent="0.3">
      <c r="B22" s="1295"/>
      <c r="C22" s="896" t="s">
        <v>301</v>
      </c>
      <c r="D22" s="896"/>
      <c r="E22" s="48" t="s">
        <v>46</v>
      </c>
      <c r="F22" s="896" t="s">
        <v>99</v>
      </c>
      <c r="G22" s="896"/>
      <c r="H22" s="1297" t="s">
        <v>1154</v>
      </c>
      <c r="I22" s="1297"/>
      <c r="J22" s="1297"/>
      <c r="K22" s="148"/>
      <c r="L22"/>
    </row>
    <row r="23" spans="2:12" ht="40.5" customHeight="1" x14ac:dyDescent="0.3">
      <c r="B23" s="1295"/>
      <c r="C23" s="896" t="s">
        <v>311</v>
      </c>
      <c r="D23" s="896"/>
      <c r="E23" s="48" t="s">
        <v>46</v>
      </c>
      <c r="F23" s="896" t="s">
        <v>99</v>
      </c>
      <c r="G23" s="896"/>
      <c r="H23" s="1297" t="s">
        <v>1154</v>
      </c>
      <c r="I23" s="1297"/>
      <c r="J23" s="1297"/>
      <c r="K23" s="148"/>
      <c r="L23"/>
    </row>
    <row r="24" spans="2:12" ht="40.5" customHeight="1" x14ac:dyDescent="0.3">
      <c r="B24" s="1295"/>
      <c r="C24" s="896" t="s">
        <v>374</v>
      </c>
      <c r="D24" s="896"/>
      <c r="E24" s="48" t="s">
        <v>46</v>
      </c>
      <c r="F24" s="896" t="s">
        <v>99</v>
      </c>
      <c r="G24" s="896"/>
      <c r="H24" s="1297" t="s">
        <v>1154</v>
      </c>
      <c r="I24" s="1297"/>
      <c r="J24" s="1297"/>
      <c r="K24" s="148"/>
      <c r="L24"/>
    </row>
    <row r="25" spans="2:12" ht="40.5" customHeight="1" x14ac:dyDescent="0.3">
      <c r="B25" s="1295"/>
      <c r="C25" s="896" t="s">
        <v>321</v>
      </c>
      <c r="D25" s="896"/>
      <c r="E25" s="48" t="s">
        <v>46</v>
      </c>
      <c r="F25" s="896" t="s">
        <v>99</v>
      </c>
      <c r="G25" s="896"/>
      <c r="H25" s="1297" t="s">
        <v>1154</v>
      </c>
      <c r="I25" s="1297"/>
      <c r="J25" s="1297"/>
      <c r="K25" s="148"/>
      <c r="L25"/>
    </row>
    <row r="26" spans="2:12" ht="40.5" customHeight="1" x14ac:dyDescent="0.3">
      <c r="B26" s="1295"/>
      <c r="C26" s="896" t="s">
        <v>348</v>
      </c>
      <c r="D26" s="896"/>
      <c r="E26" s="48" t="s">
        <v>46</v>
      </c>
      <c r="F26" s="896" t="s">
        <v>99</v>
      </c>
      <c r="G26" s="896"/>
      <c r="H26" s="1297" t="s">
        <v>1154</v>
      </c>
      <c r="I26" s="1297"/>
      <c r="J26" s="1297"/>
      <c r="K26" s="148"/>
      <c r="L26"/>
    </row>
    <row r="27" spans="2:12" ht="40.5" customHeight="1" x14ac:dyDescent="0.3">
      <c r="B27" s="1295"/>
      <c r="C27" s="896" t="s">
        <v>403</v>
      </c>
      <c r="D27" s="896"/>
      <c r="E27" s="48" t="s">
        <v>46</v>
      </c>
      <c r="F27" s="896" t="s">
        <v>99</v>
      </c>
      <c r="G27" s="896"/>
      <c r="H27" s="1297" t="s">
        <v>1154</v>
      </c>
      <c r="I27" s="1297"/>
      <c r="J27" s="1297"/>
      <c r="K27" s="148"/>
      <c r="L27"/>
    </row>
    <row r="28" spans="2:12" ht="40.5" customHeight="1" x14ac:dyDescent="0.3">
      <c r="B28" s="1296"/>
      <c r="C28" s="896" t="s">
        <v>386</v>
      </c>
      <c r="D28" s="896"/>
      <c r="E28" s="48" t="s">
        <v>46</v>
      </c>
      <c r="F28" s="896" t="s">
        <v>99</v>
      </c>
      <c r="G28" s="896"/>
      <c r="H28" s="1297" t="s">
        <v>1154</v>
      </c>
      <c r="I28" s="1297"/>
      <c r="J28" s="1297"/>
      <c r="K28" s="148"/>
      <c r="L28"/>
    </row>
    <row r="30" spans="2:12" ht="27.6" customHeight="1" x14ac:dyDescent="0.25">
      <c r="B30" s="1266" t="s">
        <v>2160</v>
      </c>
      <c r="C30" s="1266"/>
      <c r="D30" s="1266"/>
      <c r="E30" s="1266"/>
      <c r="F30" s="1266"/>
      <c r="G30" s="1266"/>
      <c r="H30" s="1266"/>
      <c r="I30" s="1266"/>
      <c r="J30" s="1266"/>
    </row>
    <row r="31" spans="2:12" ht="24.6" customHeight="1" x14ac:dyDescent="0.3">
      <c r="B31" s="245"/>
      <c r="C31" s="1081" t="s">
        <v>1623</v>
      </c>
      <c r="D31" s="1259"/>
      <c r="E31" s="239" t="s">
        <v>1600</v>
      </c>
      <c r="F31" s="1081" t="s">
        <v>1624</v>
      </c>
      <c r="G31" s="1259"/>
      <c r="H31" s="1081" t="s">
        <v>1625</v>
      </c>
      <c r="I31" s="1259"/>
      <c r="J31" s="1259"/>
      <c r="K31" s="148"/>
      <c r="L31"/>
    </row>
    <row r="32" spans="2:12" ht="26.4" customHeight="1" x14ac:dyDescent="0.25">
      <c r="B32" s="1089" t="s">
        <v>3166</v>
      </c>
      <c r="C32" s="1119"/>
      <c r="D32" s="1119"/>
      <c r="E32" s="1119"/>
      <c r="F32" s="1119"/>
      <c r="G32" s="1119"/>
      <c r="H32" s="1119"/>
      <c r="I32" s="1119"/>
      <c r="J32" s="1116"/>
      <c r="L32" s="179"/>
    </row>
    <row r="33" spans="2:12" ht="228" customHeight="1" x14ac:dyDescent="0.25">
      <c r="B33" s="153"/>
      <c r="C33" s="1390" t="s">
        <v>1236</v>
      </c>
      <c r="D33" s="1390"/>
      <c r="E33" s="168" t="s">
        <v>46</v>
      </c>
      <c r="F33" s="1391" t="s">
        <v>1235</v>
      </c>
      <c r="G33" s="1391"/>
      <c r="H33" s="1391" t="s">
        <v>1332</v>
      </c>
      <c r="I33" s="1391"/>
      <c r="J33" s="1391"/>
      <c r="K33" s="180"/>
    </row>
    <row r="34" spans="2:12" ht="23.4" customHeight="1" x14ac:dyDescent="0.25">
      <c r="B34" s="1294"/>
      <c r="C34" s="790" t="s">
        <v>1679</v>
      </c>
      <c r="D34" s="790"/>
      <c r="E34" s="790"/>
      <c r="F34" s="790"/>
      <c r="G34" s="790"/>
      <c r="H34" s="790"/>
      <c r="I34" s="790"/>
      <c r="J34" s="790"/>
      <c r="K34" s="180"/>
    </row>
    <row r="35" spans="2:12" ht="163.5" customHeight="1" x14ac:dyDescent="0.25">
      <c r="B35" s="1296"/>
      <c r="C35" s="1272" t="s">
        <v>251</v>
      </c>
      <c r="D35" s="1272"/>
      <c r="E35" s="164" t="s">
        <v>46</v>
      </c>
      <c r="F35" s="1271" t="s">
        <v>1158</v>
      </c>
      <c r="G35" s="1272"/>
      <c r="H35" s="716" t="s">
        <v>4703</v>
      </c>
      <c r="I35" s="717"/>
      <c r="J35" s="718"/>
      <c r="K35" s="181"/>
      <c r="L35" s="181"/>
    </row>
    <row r="36" spans="2:12" ht="26.4" customHeight="1" x14ac:dyDescent="0.25">
      <c r="B36" s="1089" t="s">
        <v>3154</v>
      </c>
      <c r="C36" s="1119"/>
      <c r="D36" s="1119"/>
      <c r="E36" s="1119"/>
      <c r="F36" s="1119"/>
      <c r="G36" s="1119"/>
      <c r="H36" s="1119"/>
      <c r="I36" s="1119"/>
      <c r="J36" s="1116"/>
      <c r="L36" s="179"/>
    </row>
    <row r="37" spans="2:12" ht="228" customHeight="1" x14ac:dyDescent="0.25">
      <c r="B37" s="153"/>
      <c r="C37" s="1390" t="s">
        <v>1241</v>
      </c>
      <c r="D37" s="1390"/>
      <c r="E37" s="168" t="s">
        <v>46</v>
      </c>
      <c r="F37" s="1391" t="s">
        <v>1223</v>
      </c>
      <c r="G37" s="1391"/>
      <c r="H37" s="1391" t="s">
        <v>1332</v>
      </c>
      <c r="I37" s="1391"/>
      <c r="J37" s="1391"/>
      <c r="K37" s="180"/>
    </row>
    <row r="38" spans="2:12" ht="24" customHeight="1" x14ac:dyDescent="0.25">
      <c r="B38" s="1294"/>
      <c r="C38" s="790" t="s">
        <v>1679</v>
      </c>
      <c r="D38" s="790"/>
      <c r="E38" s="790"/>
      <c r="F38" s="790"/>
      <c r="G38" s="790"/>
      <c r="H38" s="790"/>
      <c r="I38" s="790"/>
      <c r="J38" s="790"/>
      <c r="K38" s="180"/>
    </row>
    <row r="39" spans="2:12" ht="162" customHeight="1" x14ac:dyDescent="0.25">
      <c r="B39" s="1296"/>
      <c r="C39" s="1272" t="s">
        <v>251</v>
      </c>
      <c r="D39" s="1272"/>
      <c r="E39" s="164" t="s">
        <v>46</v>
      </c>
      <c r="F39" s="1271" t="s">
        <v>1158</v>
      </c>
      <c r="G39" s="1272"/>
      <c r="H39" s="716" t="s">
        <v>4703</v>
      </c>
      <c r="I39" s="717"/>
      <c r="J39" s="718"/>
      <c r="K39" s="181"/>
      <c r="L39" s="181"/>
    </row>
  </sheetData>
  <sheetProtection algorithmName="SHA-512" hashValue="WvnZzZuSCPd8mUL+DgjL1yFs/brCNtK9QEid6utcI9JvWBU8+IWYomQZkDPQSEHTsGAC3Fm8lXhhGevdoyuPcA==" saltValue="GTa0UD2J0Kvuf5UxE6Rc0A==" spinCount="100000" sheet="1" objects="1" scenarios="1" formatColumns="0" formatRows="0"/>
  <mergeCells count="71">
    <mergeCell ref="C19:J19"/>
    <mergeCell ref="B19:B28"/>
    <mergeCell ref="C34:J34"/>
    <mergeCell ref="B34:B35"/>
    <mergeCell ref="H21:J21"/>
    <mergeCell ref="C35:D35"/>
    <mergeCell ref="F35:G35"/>
    <mergeCell ref="H35:J35"/>
    <mergeCell ref="H28:J28"/>
    <mergeCell ref="C28:D28"/>
    <mergeCell ref="B32:J32"/>
    <mergeCell ref="F33:G33"/>
    <mergeCell ref="H33:J33"/>
    <mergeCell ref="C33:D33"/>
    <mergeCell ref="B30:J30"/>
    <mergeCell ref="C31:D31"/>
    <mergeCell ref="B7:C7"/>
    <mergeCell ref="D7:J7"/>
    <mergeCell ref="B1:H1"/>
    <mergeCell ref="B2:H2"/>
    <mergeCell ref="B4:J4"/>
    <mergeCell ref="B6:C6"/>
    <mergeCell ref="D6:J6"/>
    <mergeCell ref="B12:C12"/>
    <mergeCell ref="D12:J12"/>
    <mergeCell ref="B15:J15"/>
    <mergeCell ref="B17:J17"/>
    <mergeCell ref="C18:D18"/>
    <mergeCell ref="F18:G18"/>
    <mergeCell ref="H18:J18"/>
    <mergeCell ref="B8:C8"/>
    <mergeCell ref="D8:J8"/>
    <mergeCell ref="B9:C9"/>
    <mergeCell ref="D9:J9"/>
    <mergeCell ref="B11:C11"/>
    <mergeCell ref="D11:J11"/>
    <mergeCell ref="F31:G31"/>
    <mergeCell ref="H31:J31"/>
    <mergeCell ref="H20:J20"/>
    <mergeCell ref="F28:G28"/>
    <mergeCell ref="F27:G27"/>
    <mergeCell ref="F26:G26"/>
    <mergeCell ref="F25:G25"/>
    <mergeCell ref="F24:G24"/>
    <mergeCell ref="F23:G23"/>
    <mergeCell ref="F22:G22"/>
    <mergeCell ref="F21:G21"/>
    <mergeCell ref="F20:G20"/>
    <mergeCell ref="H27:J27"/>
    <mergeCell ref="H26:J26"/>
    <mergeCell ref="H25:J25"/>
    <mergeCell ref="H24:J24"/>
    <mergeCell ref="H23:J23"/>
    <mergeCell ref="H22:J22"/>
    <mergeCell ref="C22:D22"/>
    <mergeCell ref="C21:D21"/>
    <mergeCell ref="C20:D20"/>
    <mergeCell ref="C27:D27"/>
    <mergeCell ref="C26:D26"/>
    <mergeCell ref="C25:D25"/>
    <mergeCell ref="C24:D24"/>
    <mergeCell ref="C23:D23"/>
    <mergeCell ref="B36:J36"/>
    <mergeCell ref="C37:D37"/>
    <mergeCell ref="F37:G37"/>
    <mergeCell ref="H37:J37"/>
    <mergeCell ref="B38:B39"/>
    <mergeCell ref="C38:J38"/>
    <mergeCell ref="C39:D39"/>
    <mergeCell ref="F39:G39"/>
    <mergeCell ref="H39:J39"/>
  </mergeCells>
  <hyperlinks>
    <hyperlink ref="B2" location="Inhaltsverzeichnis!A1" display="zurück zum Inhaltsverzeichnis" xr:uid="{00000000-0004-0000-1400-000000000000}"/>
    <hyperlink ref="B2:H2" location="Inhaltsverzeichnis!A1" display="Inhaltsverzeichnis (Table of contents)" xr:uid="{E3E1EE8F-0641-44A9-8FCC-592B5AC525E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FAB8B-A526-4000-BA9B-634EA1A7C685}">
  <dimension ref="A1:P43"/>
  <sheetViews>
    <sheetView showGridLines="0" showRuler="0" zoomScaleNormal="100" zoomScaleSheetLayoutView="100" workbookViewId="0">
      <pane ySplit="2" topLeftCell="A3" activePane="bottomLeft" state="frozen"/>
      <selection pane="bottomLeft" activeCell="H37" sqref="H37:J37"/>
    </sheetView>
  </sheetViews>
  <sheetFormatPr baseColWidth="10" defaultColWidth="9" defaultRowHeight="13.8" x14ac:dyDescent="0.25"/>
  <cols>
    <col min="1" max="2" width="2.88671875" style="136" customWidth="1"/>
    <col min="3" max="5" width="16.33203125" style="136" customWidth="1"/>
    <col min="6" max="6" width="29" style="136" customWidth="1"/>
    <col min="7" max="7" width="22.5546875" style="136" customWidth="1"/>
    <col min="8" max="8" width="16.88671875" style="136" customWidth="1"/>
    <col min="9" max="9" width="22.6640625" style="136" customWidth="1"/>
    <col min="10" max="10" width="25.33203125" style="136" customWidth="1"/>
    <col min="11" max="16384" width="9" style="136"/>
  </cols>
  <sheetData>
    <row r="1" spans="1:16" ht="41.1" customHeight="1" x14ac:dyDescent="0.3">
      <c r="B1" s="1308" t="s">
        <v>4010</v>
      </c>
      <c r="C1" s="1308"/>
      <c r="D1" s="1308"/>
      <c r="E1" s="1308"/>
      <c r="F1" s="1308"/>
      <c r="G1" s="1308"/>
      <c r="H1" s="1308"/>
      <c r="I1" s="139"/>
      <c r="J1" s="139"/>
      <c r="K1" s="140"/>
      <c r="L1"/>
    </row>
    <row r="2" spans="1:16" s="137" customFormat="1" ht="23.4"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1290" t="s">
        <v>1168</v>
      </c>
      <c r="C4" s="1290"/>
      <c r="D4" s="1290"/>
      <c r="E4" s="1290"/>
      <c r="F4" s="1290"/>
      <c r="G4" s="1290"/>
      <c r="H4" s="1290"/>
      <c r="I4" s="1290"/>
      <c r="J4" s="1290"/>
    </row>
    <row r="5" spans="1:16" ht="15.6" x14ac:dyDescent="0.25">
      <c r="C5" s="150"/>
      <c r="D5" s="150"/>
      <c r="E5" s="150"/>
      <c r="F5" s="151"/>
      <c r="G5" s="151"/>
    </row>
    <row r="6" spans="1:16" ht="24" customHeight="1" x14ac:dyDescent="0.25">
      <c r="B6" s="836" t="s">
        <v>1618</v>
      </c>
      <c r="C6" s="837"/>
      <c r="D6" s="926" t="s">
        <v>4011</v>
      </c>
      <c r="E6" s="1283"/>
      <c r="F6" s="1283"/>
      <c r="G6" s="1283"/>
      <c r="H6" s="1283"/>
      <c r="I6" s="1283"/>
      <c r="J6" s="1283"/>
    </row>
    <row r="7" spans="1:16" ht="24" customHeight="1" x14ac:dyDescent="0.25">
      <c r="B7" s="836" t="s">
        <v>1619</v>
      </c>
      <c r="C7" s="837"/>
      <c r="D7" s="926" t="s">
        <v>4012</v>
      </c>
      <c r="E7" s="1283"/>
      <c r="F7" s="1283"/>
      <c r="G7" s="1283"/>
      <c r="H7" s="1283"/>
      <c r="I7" s="1283"/>
      <c r="J7" s="1283"/>
    </row>
    <row r="8" spans="1:16" ht="24" customHeight="1" x14ac:dyDescent="0.25">
      <c r="B8" s="836" t="s">
        <v>1620</v>
      </c>
      <c r="C8" s="837"/>
      <c r="D8" s="1309" t="s">
        <v>1915</v>
      </c>
      <c r="E8" s="1283"/>
      <c r="F8" s="1283"/>
      <c r="G8" s="1283"/>
      <c r="H8" s="1283"/>
      <c r="I8" s="1283"/>
      <c r="J8" s="1283"/>
    </row>
    <row r="9" spans="1:16" ht="24" customHeight="1" x14ac:dyDescent="0.25">
      <c r="B9" s="836" t="s">
        <v>2376</v>
      </c>
      <c r="C9" s="837"/>
      <c r="D9" s="1313" t="s">
        <v>3148</v>
      </c>
      <c r="E9" s="1293"/>
      <c r="F9" s="1293"/>
      <c r="G9" s="1293"/>
      <c r="H9" s="1293"/>
      <c r="I9" s="1293"/>
      <c r="J9" s="1293"/>
    </row>
    <row r="10" spans="1:16" customFormat="1" ht="14.25" customHeight="1" x14ac:dyDescent="0.3">
      <c r="B10" s="155"/>
      <c r="C10" s="156"/>
      <c r="D10" s="312"/>
      <c r="E10" s="312"/>
      <c r="F10" s="312"/>
      <c r="G10" s="312"/>
      <c r="H10" s="312"/>
      <c r="I10" s="312"/>
      <c r="J10" s="312"/>
    </row>
    <row r="11" spans="1:16" ht="24.6" customHeight="1" x14ac:dyDescent="0.3">
      <c r="B11" s="836" t="s">
        <v>1621</v>
      </c>
      <c r="C11" s="836"/>
      <c r="D11" s="1282" t="s">
        <v>1925</v>
      </c>
      <c r="E11" s="1282"/>
      <c r="F11" s="1282"/>
      <c r="G11" s="1282"/>
      <c r="H11" s="1282"/>
      <c r="I11" s="1282"/>
      <c r="J11" s="1282"/>
      <c r="K11"/>
      <c r="L11"/>
      <c r="M11"/>
      <c r="N11" s="146"/>
      <c r="O11" s="146"/>
      <c r="P11" s="146"/>
    </row>
    <row r="12" spans="1:16" ht="24.6" customHeight="1" x14ac:dyDescent="0.3">
      <c r="B12" s="836" t="s">
        <v>1622</v>
      </c>
      <c r="C12" s="836"/>
      <c r="D12" s="896" t="s">
        <v>1924</v>
      </c>
      <c r="E12" s="896"/>
      <c r="F12" s="896"/>
      <c r="G12" s="896"/>
      <c r="H12" s="896"/>
      <c r="I12" s="896"/>
      <c r="J12" s="896"/>
      <c r="K12"/>
      <c r="L12"/>
      <c r="M12"/>
      <c r="N12" s="146"/>
      <c r="O12" s="146"/>
      <c r="P12" s="146"/>
    </row>
    <row r="14" spans="1:16" x14ac:dyDescent="0.25">
      <c r="F14" s="147"/>
    </row>
    <row r="15" spans="1:16" ht="26.4" customHeight="1" thickBot="1" x14ac:dyDescent="0.3">
      <c r="B15" s="1290" t="s">
        <v>2163</v>
      </c>
      <c r="C15" s="1302"/>
      <c r="D15" s="1302"/>
      <c r="E15" s="1302"/>
      <c r="F15" s="1302"/>
      <c r="G15" s="1302"/>
      <c r="H15" s="1302"/>
      <c r="I15" s="1302"/>
      <c r="J15" s="1302"/>
    </row>
    <row r="17" spans="2:12" ht="31.35" customHeight="1" x14ac:dyDescent="0.25">
      <c r="B17" s="1266" t="s">
        <v>2162</v>
      </c>
      <c r="C17" s="1266"/>
      <c r="D17" s="1266"/>
      <c r="E17" s="1266"/>
      <c r="F17" s="1266"/>
      <c r="G17" s="1266"/>
      <c r="H17" s="1266"/>
      <c r="I17" s="1266"/>
      <c r="J17" s="1266"/>
    </row>
    <row r="18" spans="2:12" ht="24.6" customHeight="1" x14ac:dyDescent="0.3">
      <c r="B18" s="245"/>
      <c r="C18" s="1081" t="s">
        <v>1623</v>
      </c>
      <c r="D18" s="1259"/>
      <c r="E18" s="239" t="s">
        <v>1600</v>
      </c>
      <c r="F18" s="1081" t="s">
        <v>1624</v>
      </c>
      <c r="G18" s="1259"/>
      <c r="H18" s="1081" t="s">
        <v>1625</v>
      </c>
      <c r="I18" s="1259"/>
      <c r="J18" s="1259"/>
      <c r="K18" s="148"/>
      <c r="L18"/>
    </row>
    <row r="19" spans="2:12" ht="23.1" customHeight="1" x14ac:dyDescent="0.3">
      <c r="B19" s="1294"/>
      <c r="C19" s="790" t="s">
        <v>2123</v>
      </c>
      <c r="D19" s="790"/>
      <c r="E19" s="790"/>
      <c r="F19" s="790"/>
      <c r="G19" s="790"/>
      <c r="H19" s="790"/>
      <c r="I19" s="790"/>
      <c r="J19" s="790"/>
      <c r="K19" s="148"/>
      <c r="L19"/>
    </row>
    <row r="20" spans="2:12" ht="36.75" customHeight="1" x14ac:dyDescent="0.3">
      <c r="B20" s="1295"/>
      <c r="C20" s="896" t="s">
        <v>291</v>
      </c>
      <c r="D20" s="896"/>
      <c r="E20" s="7" t="s">
        <v>46</v>
      </c>
      <c r="F20" s="896" t="s">
        <v>99</v>
      </c>
      <c r="G20" s="896"/>
      <c r="H20" s="1297" t="s">
        <v>1154</v>
      </c>
      <c r="I20" s="1297"/>
      <c r="J20" s="1297"/>
      <c r="K20" s="148"/>
      <c r="L20"/>
    </row>
    <row r="21" spans="2:12" ht="33.75" customHeight="1" x14ac:dyDescent="0.25">
      <c r="B21" s="1296"/>
      <c r="C21" s="896" t="s">
        <v>311</v>
      </c>
      <c r="D21" s="896"/>
      <c r="E21" s="7" t="s">
        <v>46</v>
      </c>
      <c r="F21" s="896" t="s">
        <v>99</v>
      </c>
      <c r="G21" s="896"/>
      <c r="H21" s="1297" t="s">
        <v>1154</v>
      </c>
      <c r="I21" s="1297"/>
      <c r="J21" s="1297"/>
    </row>
    <row r="23" spans="2:12" ht="25.35" customHeight="1" x14ac:dyDescent="0.25">
      <c r="B23" s="1266" t="s">
        <v>2161</v>
      </c>
      <c r="C23" s="1266"/>
      <c r="D23" s="1266"/>
      <c r="E23" s="1266"/>
      <c r="F23" s="1266"/>
      <c r="G23" s="1266"/>
      <c r="H23" s="1266"/>
      <c r="I23" s="1266"/>
      <c r="J23" s="1266"/>
    </row>
    <row r="24" spans="2:12" ht="23.4" customHeight="1" x14ac:dyDescent="0.3">
      <c r="B24" s="245"/>
      <c r="C24" s="1081" t="s">
        <v>1623</v>
      </c>
      <c r="D24" s="1259"/>
      <c r="E24" s="239" t="s">
        <v>1600</v>
      </c>
      <c r="F24" s="1081" t="s">
        <v>1624</v>
      </c>
      <c r="G24" s="1259"/>
      <c r="H24" s="1081" t="s">
        <v>1625</v>
      </c>
      <c r="I24" s="1259"/>
      <c r="J24" s="1259"/>
      <c r="K24" s="148"/>
      <c r="L24"/>
    </row>
    <row r="25" spans="2:12" ht="27.6" customHeight="1" x14ac:dyDescent="0.25">
      <c r="B25" s="1089" t="s">
        <v>3167</v>
      </c>
      <c r="C25" s="1119"/>
      <c r="D25" s="1119"/>
      <c r="E25" s="1119"/>
      <c r="F25" s="1119"/>
      <c r="G25" s="1119"/>
      <c r="H25" s="1119"/>
      <c r="I25" s="1119"/>
      <c r="J25" s="1116"/>
    </row>
    <row r="26" spans="2:12" ht="203.25" customHeight="1" x14ac:dyDescent="0.25">
      <c r="B26" s="153"/>
      <c r="C26" s="1390" t="s">
        <v>1236</v>
      </c>
      <c r="D26" s="1390"/>
      <c r="E26" s="168" t="s">
        <v>46</v>
      </c>
      <c r="F26" s="1282" t="s">
        <v>1235</v>
      </c>
      <c r="G26" s="1282"/>
      <c r="H26" s="1391" t="s">
        <v>1261</v>
      </c>
      <c r="I26" s="1391"/>
      <c r="J26" s="1391"/>
    </row>
    <row r="27" spans="2:12" ht="23.1" customHeight="1" x14ac:dyDescent="0.3">
      <c r="B27" s="1294"/>
      <c r="C27" s="790" t="s">
        <v>1679</v>
      </c>
      <c r="D27" s="790"/>
      <c r="E27" s="790"/>
      <c r="F27" s="790"/>
      <c r="G27" s="790"/>
      <c r="H27" s="790"/>
      <c r="I27" s="790"/>
      <c r="J27" s="790"/>
      <c r="K27" s="148"/>
      <c r="L27"/>
    </row>
    <row r="28" spans="2:12" ht="162" customHeight="1" x14ac:dyDescent="0.25">
      <c r="B28" s="1296"/>
      <c r="C28" s="1272" t="s">
        <v>251</v>
      </c>
      <c r="D28" s="1272"/>
      <c r="E28" s="164" t="s">
        <v>46</v>
      </c>
      <c r="F28" s="1271" t="s">
        <v>1158</v>
      </c>
      <c r="G28" s="1272"/>
      <c r="H28" s="716" t="s">
        <v>4703</v>
      </c>
      <c r="I28" s="717"/>
      <c r="J28" s="718"/>
    </row>
    <row r="29" spans="2:12" ht="25.35" customHeight="1" x14ac:dyDescent="0.3">
      <c r="B29" s="1294"/>
      <c r="C29" s="790" t="s">
        <v>2123</v>
      </c>
      <c r="D29" s="790"/>
      <c r="E29" s="790"/>
      <c r="F29" s="790"/>
      <c r="G29" s="790"/>
      <c r="H29" s="790"/>
      <c r="I29" s="790"/>
      <c r="J29" s="790"/>
      <c r="K29" s="148"/>
      <c r="L29"/>
    </row>
    <row r="30" spans="2:12" ht="87" customHeight="1" x14ac:dyDescent="0.25">
      <c r="B30" s="1296"/>
      <c r="C30" s="716" t="s">
        <v>259</v>
      </c>
      <c r="D30" s="718"/>
      <c r="E30" s="53" t="s">
        <v>46</v>
      </c>
      <c r="F30" s="1337" t="s">
        <v>260</v>
      </c>
      <c r="G30" s="1337"/>
      <c r="H30" s="1271" t="s">
        <v>1170</v>
      </c>
      <c r="I30" s="1271"/>
      <c r="J30" s="1271"/>
    </row>
    <row r="31" spans="2:12" ht="26.1" customHeight="1" x14ac:dyDescent="0.3">
      <c r="B31" s="1294"/>
      <c r="C31" s="790" t="s">
        <v>2122</v>
      </c>
      <c r="D31" s="790"/>
      <c r="E31" s="790"/>
      <c r="F31" s="790"/>
      <c r="G31" s="790"/>
      <c r="H31" s="790"/>
      <c r="I31" s="790"/>
      <c r="J31" s="790"/>
      <c r="K31" s="148"/>
      <c r="L31"/>
    </row>
    <row r="32" spans="2:12" ht="48.75" customHeight="1" x14ac:dyDescent="0.3">
      <c r="B32" s="1295"/>
      <c r="C32" s="1067" t="s">
        <v>448</v>
      </c>
      <c r="D32" s="1069"/>
      <c r="E32" s="168" t="s">
        <v>107</v>
      </c>
      <c r="F32" s="1067" t="s">
        <v>1140</v>
      </c>
      <c r="G32" s="1069"/>
      <c r="H32" s="1067" t="s">
        <v>1467</v>
      </c>
      <c r="I32" s="1080"/>
      <c r="J32" s="1069"/>
      <c r="K32" s="148"/>
      <c r="L32"/>
    </row>
    <row r="33" spans="2:12" ht="67.5" customHeight="1" x14ac:dyDescent="0.25">
      <c r="B33" s="1296"/>
      <c r="C33" s="896" t="s">
        <v>440</v>
      </c>
      <c r="D33" s="896"/>
      <c r="E33" s="48" t="s">
        <v>46</v>
      </c>
      <c r="F33" s="896" t="s">
        <v>441</v>
      </c>
      <c r="G33" s="896"/>
      <c r="H33" s="1283" t="s">
        <v>1169</v>
      </c>
      <c r="I33" s="1283"/>
      <c r="J33" s="1283"/>
    </row>
    <row r="34" spans="2:12" ht="29.4" customHeight="1" x14ac:dyDescent="0.25">
      <c r="B34" s="1089" t="s">
        <v>3154</v>
      </c>
      <c r="C34" s="1119"/>
      <c r="D34" s="1119"/>
      <c r="E34" s="1119"/>
      <c r="F34" s="1119"/>
      <c r="G34" s="1119"/>
      <c r="H34" s="1119"/>
      <c r="I34" s="1119"/>
      <c r="J34" s="1116"/>
    </row>
    <row r="35" spans="2:12" ht="228.75" customHeight="1" x14ac:dyDescent="0.25">
      <c r="B35" s="153"/>
      <c r="C35" s="1390" t="s">
        <v>1241</v>
      </c>
      <c r="D35" s="1390"/>
      <c r="E35" s="168" t="s">
        <v>46</v>
      </c>
      <c r="F35" s="1282" t="s">
        <v>1223</v>
      </c>
      <c r="G35" s="1282"/>
      <c r="H35" s="1391" t="s">
        <v>1262</v>
      </c>
      <c r="I35" s="1391"/>
      <c r="J35" s="1391"/>
    </row>
    <row r="36" spans="2:12" ht="24" customHeight="1" x14ac:dyDescent="0.3">
      <c r="B36" s="1294"/>
      <c r="C36" s="790" t="s">
        <v>1679</v>
      </c>
      <c r="D36" s="790"/>
      <c r="E36" s="790"/>
      <c r="F36" s="790"/>
      <c r="G36" s="790"/>
      <c r="H36" s="790"/>
      <c r="I36" s="790"/>
      <c r="J36" s="790"/>
      <c r="K36" s="148"/>
      <c r="L36"/>
    </row>
    <row r="37" spans="2:12" ht="159" customHeight="1" x14ac:dyDescent="0.25">
      <c r="B37" s="1296"/>
      <c r="C37" s="1272" t="s">
        <v>251</v>
      </c>
      <c r="D37" s="1272"/>
      <c r="E37" s="164" t="s">
        <v>46</v>
      </c>
      <c r="F37" s="1271" t="s">
        <v>1158</v>
      </c>
      <c r="G37" s="1272"/>
      <c r="H37" s="716" t="s">
        <v>4703</v>
      </c>
      <c r="I37" s="717"/>
      <c r="J37" s="718"/>
    </row>
    <row r="38" spans="2:12" ht="25.35" customHeight="1" x14ac:dyDescent="0.3">
      <c r="B38" s="1294"/>
      <c r="C38" s="790" t="s">
        <v>2123</v>
      </c>
      <c r="D38" s="790"/>
      <c r="E38" s="790"/>
      <c r="F38" s="790"/>
      <c r="G38" s="790"/>
      <c r="H38" s="790"/>
      <c r="I38" s="790"/>
      <c r="J38" s="790"/>
      <c r="K38" s="148"/>
      <c r="L38"/>
    </row>
    <row r="39" spans="2:12" ht="87" customHeight="1" x14ac:dyDescent="0.25">
      <c r="B39" s="1296"/>
      <c r="C39" s="716" t="s">
        <v>259</v>
      </c>
      <c r="D39" s="718"/>
      <c r="E39" s="53" t="s">
        <v>46</v>
      </c>
      <c r="F39" s="1337" t="s">
        <v>260</v>
      </c>
      <c r="G39" s="1337"/>
      <c r="H39" s="1271" t="s">
        <v>1170</v>
      </c>
      <c r="I39" s="1271"/>
      <c r="J39" s="1271"/>
    </row>
    <row r="40" spans="2:12" ht="24" customHeight="1" x14ac:dyDescent="0.3">
      <c r="B40" s="1294"/>
      <c r="C40" s="790" t="s">
        <v>2122</v>
      </c>
      <c r="D40" s="790"/>
      <c r="E40" s="790"/>
      <c r="F40" s="790"/>
      <c r="G40" s="790"/>
      <c r="H40" s="790"/>
      <c r="I40" s="790"/>
      <c r="J40" s="790"/>
      <c r="K40" s="148"/>
      <c r="L40"/>
    </row>
    <row r="41" spans="2:12" ht="48.75" customHeight="1" x14ac:dyDescent="0.3">
      <c r="B41" s="1295"/>
      <c r="C41" s="1067" t="s">
        <v>448</v>
      </c>
      <c r="D41" s="1069"/>
      <c r="E41" s="168" t="s">
        <v>107</v>
      </c>
      <c r="F41" s="1067" t="s">
        <v>1140</v>
      </c>
      <c r="G41" s="1069"/>
      <c r="H41" s="1067" t="s">
        <v>1467</v>
      </c>
      <c r="I41" s="1080"/>
      <c r="J41" s="1069"/>
      <c r="K41" s="148"/>
      <c r="L41"/>
    </row>
    <row r="42" spans="2:12" ht="67.5" customHeight="1" x14ac:dyDescent="0.25">
      <c r="B42" s="1296"/>
      <c r="C42" s="896" t="s">
        <v>440</v>
      </c>
      <c r="D42" s="896"/>
      <c r="E42" s="48" t="s">
        <v>46</v>
      </c>
      <c r="F42" s="896" t="s">
        <v>441</v>
      </c>
      <c r="G42" s="896"/>
      <c r="H42" s="1283" t="s">
        <v>1169</v>
      </c>
      <c r="I42" s="1283"/>
      <c r="J42" s="1283"/>
    </row>
    <row r="43" spans="2:12" x14ac:dyDescent="0.25">
      <c r="L43" s="179"/>
    </row>
  </sheetData>
  <sheetProtection algorithmName="SHA-512" hashValue="Q5wh65KkVoyx5iJp6o1JnldsHxnFwbSjA5QIpdCO+zL/9Iq1+Jko5YpSQeaf0yX/PyntZT1BKInhkSau7D3BbQ==" saltValue="Y7L+1m/qOSBkcrq4jvwSHw==" spinCount="100000" sheet="1" objects="1" scenarios="1" formatColumns="0" formatRows="0"/>
  <mergeCells count="76">
    <mergeCell ref="C19:J19"/>
    <mergeCell ref="B19:B21"/>
    <mergeCell ref="C31:J31"/>
    <mergeCell ref="C29:J29"/>
    <mergeCell ref="B31:B33"/>
    <mergeCell ref="F30:G30"/>
    <mergeCell ref="H30:J30"/>
    <mergeCell ref="C26:D26"/>
    <mergeCell ref="F26:G26"/>
    <mergeCell ref="H26:J26"/>
    <mergeCell ref="B23:J23"/>
    <mergeCell ref="C24:D24"/>
    <mergeCell ref="F24:G24"/>
    <mergeCell ref="H24:J24"/>
    <mergeCell ref="C28:D28"/>
    <mergeCell ref="F28:G28"/>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B25:J25"/>
    <mergeCell ref="H21:J21"/>
    <mergeCell ref="H33:J33"/>
    <mergeCell ref="F33:G33"/>
    <mergeCell ref="C33:D33"/>
    <mergeCell ref="C30:D30"/>
    <mergeCell ref="B29:B30"/>
    <mergeCell ref="H28:J28"/>
    <mergeCell ref="C27:J27"/>
    <mergeCell ref="B27:B28"/>
    <mergeCell ref="C32:D32"/>
    <mergeCell ref="F32:G32"/>
    <mergeCell ref="H32:J32"/>
    <mergeCell ref="H20:J20"/>
    <mergeCell ref="F21:G21"/>
    <mergeCell ref="F20:G20"/>
    <mergeCell ref="C21:D21"/>
    <mergeCell ref="C20:D20"/>
    <mergeCell ref="B34:J34"/>
    <mergeCell ref="C35:D35"/>
    <mergeCell ref="F35:G35"/>
    <mergeCell ref="H35:J35"/>
    <mergeCell ref="B36:B37"/>
    <mergeCell ref="C36:J36"/>
    <mergeCell ref="C37:D37"/>
    <mergeCell ref="F37:G37"/>
    <mergeCell ref="H37:J37"/>
    <mergeCell ref="B38:B39"/>
    <mergeCell ref="C38:J38"/>
    <mergeCell ref="C39:D39"/>
    <mergeCell ref="F39:G39"/>
    <mergeCell ref="H39:J39"/>
    <mergeCell ref="B40:B42"/>
    <mergeCell ref="C40:J40"/>
    <mergeCell ref="C41:D41"/>
    <mergeCell ref="F41:G41"/>
    <mergeCell ref="H41:J41"/>
    <mergeCell ref="C42:D42"/>
    <mergeCell ref="F42:G42"/>
    <mergeCell ref="H42:J42"/>
  </mergeCells>
  <hyperlinks>
    <hyperlink ref="B2" location="Inhaltsverzeichnis!A1" display="zurück zum Inhaltsverzeichnis" xr:uid="{46EF106E-BF6B-4947-9699-3EB9759B7E99}"/>
    <hyperlink ref="B2:H2" location="Inhaltsverzeichnis!A1" display="Inhaltsverzeichnis (Table of contents)" xr:uid="{C2EB5CCB-88F8-4CD9-8CF4-6748DF0D601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FCA37-B91E-4DDC-B65B-015999E7E31D}">
  <dimension ref="A1:R37"/>
  <sheetViews>
    <sheetView showGridLines="0" showRuler="0" zoomScaleNormal="100" zoomScaleSheetLayoutView="100" workbookViewId="0">
      <pane ySplit="2" topLeftCell="A3" activePane="bottomLeft" state="frozen"/>
      <selection pane="bottomLeft" activeCell="F37" sqref="F37:G37"/>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37.35" customHeight="1" x14ac:dyDescent="0.3">
      <c r="B1" s="723" t="s">
        <v>4017</v>
      </c>
      <c r="C1" s="723"/>
      <c r="D1" s="723"/>
      <c r="E1" s="723"/>
      <c r="F1" s="723"/>
      <c r="G1" s="723"/>
      <c r="H1" s="723"/>
      <c r="I1" s="139"/>
      <c r="J1" s="139"/>
      <c r="K1" s="140"/>
      <c r="L1"/>
    </row>
    <row r="2" spans="1:16" s="137" customFormat="1" ht="21"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804" t="s">
        <v>4013</v>
      </c>
      <c r="C4" s="804"/>
      <c r="D4" s="804"/>
      <c r="E4" s="804"/>
      <c r="F4" s="804"/>
      <c r="G4" s="804"/>
      <c r="H4" s="804"/>
      <c r="I4" s="804"/>
      <c r="J4" s="804"/>
    </row>
    <row r="5" spans="1:16" ht="15.6" x14ac:dyDescent="0.25">
      <c r="C5" s="150"/>
      <c r="D5" s="150"/>
      <c r="E5" s="150"/>
      <c r="F5" s="151"/>
      <c r="G5" s="151"/>
    </row>
    <row r="6" spans="1:16" ht="25.35" customHeight="1" x14ac:dyDescent="0.25">
      <c r="B6" s="836" t="s">
        <v>1618</v>
      </c>
      <c r="C6" s="837"/>
      <c r="D6" s="926" t="s">
        <v>1926</v>
      </c>
      <c r="E6" s="1283"/>
      <c r="F6" s="1283"/>
      <c r="G6" s="1283"/>
      <c r="H6" s="1283"/>
      <c r="I6" s="1283"/>
      <c r="J6" s="1283"/>
    </row>
    <row r="7" spans="1:16" ht="25.35" customHeight="1" x14ac:dyDescent="0.25">
      <c r="B7" s="836" t="s">
        <v>1619</v>
      </c>
      <c r="C7" s="837"/>
      <c r="D7" s="926" t="s">
        <v>1927</v>
      </c>
      <c r="E7" s="1283"/>
      <c r="F7" s="1283"/>
      <c r="G7" s="1283"/>
      <c r="H7" s="1283"/>
      <c r="I7" s="1283"/>
      <c r="J7" s="1283"/>
    </row>
    <row r="8" spans="1:16" ht="25.35" customHeight="1" x14ac:dyDescent="0.25">
      <c r="B8" s="836" t="s">
        <v>1620</v>
      </c>
      <c r="C8" s="837"/>
      <c r="D8" s="1309" t="s">
        <v>1915</v>
      </c>
      <c r="E8" s="1283"/>
      <c r="F8" s="1283"/>
      <c r="G8" s="1283"/>
      <c r="H8" s="1283"/>
      <c r="I8" s="1283"/>
      <c r="J8" s="1283"/>
    </row>
    <row r="9" spans="1:16" ht="25.35" customHeight="1" x14ac:dyDescent="0.25">
      <c r="B9" s="836" t="s">
        <v>2376</v>
      </c>
      <c r="C9" s="837"/>
      <c r="D9" s="1301" t="s">
        <v>1136</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7.6" customHeight="1" x14ac:dyDescent="0.3">
      <c r="B11" s="836" t="s">
        <v>1621</v>
      </c>
      <c r="C11" s="836"/>
      <c r="D11" s="1282" t="s">
        <v>1928</v>
      </c>
      <c r="E11" s="1282"/>
      <c r="F11" s="1282"/>
      <c r="G11" s="1282"/>
      <c r="H11" s="1282"/>
      <c r="I11" s="1282"/>
      <c r="J11" s="1282"/>
      <c r="K11"/>
      <c r="L11"/>
      <c r="M11"/>
      <c r="N11" s="146"/>
      <c r="O11" s="146"/>
      <c r="P11" s="146"/>
    </row>
    <row r="12" spans="1:16" ht="27.6" customHeight="1" x14ac:dyDescent="0.3">
      <c r="B12" s="836" t="s">
        <v>1622</v>
      </c>
      <c r="C12" s="836"/>
      <c r="D12" s="896" t="s">
        <v>1929</v>
      </c>
      <c r="E12" s="896"/>
      <c r="F12" s="896"/>
      <c r="G12" s="896"/>
      <c r="H12" s="896"/>
      <c r="I12" s="896"/>
      <c r="J12" s="896"/>
      <c r="K12"/>
      <c r="L12" s="131"/>
      <c r="M12"/>
      <c r="N12" s="146"/>
      <c r="O12" s="146"/>
      <c r="P12" s="146"/>
    </row>
    <row r="14" spans="1:16" x14ac:dyDescent="0.25">
      <c r="F14" s="147"/>
    </row>
    <row r="15" spans="1:16" ht="25.35" customHeight="1" thickBot="1" x14ac:dyDescent="0.3">
      <c r="B15" s="1290" t="s">
        <v>4016</v>
      </c>
      <c r="C15" s="1302"/>
      <c r="D15" s="1302"/>
      <c r="E15" s="1302"/>
      <c r="F15" s="1302"/>
      <c r="G15" s="1302"/>
      <c r="H15" s="1302"/>
      <c r="I15" s="1302"/>
      <c r="J15" s="1302"/>
    </row>
    <row r="17" spans="2:18" ht="30.6" customHeight="1" x14ac:dyDescent="0.25">
      <c r="B17" s="1266" t="s">
        <v>4015</v>
      </c>
      <c r="C17" s="1266"/>
      <c r="D17" s="1266"/>
      <c r="E17" s="1266"/>
      <c r="F17" s="1266"/>
      <c r="G17" s="1266"/>
      <c r="H17" s="1266"/>
      <c r="I17" s="1266"/>
      <c r="J17" s="1266"/>
    </row>
    <row r="18" spans="2:18" ht="21" customHeight="1" x14ac:dyDescent="0.3">
      <c r="B18" s="245"/>
      <c r="C18" s="1081" t="s">
        <v>1623</v>
      </c>
      <c r="D18" s="1259"/>
      <c r="E18" s="239" t="s">
        <v>1600</v>
      </c>
      <c r="F18" s="1081" t="s">
        <v>1624</v>
      </c>
      <c r="G18" s="1259"/>
      <c r="H18" s="1081" t="s">
        <v>1625</v>
      </c>
      <c r="I18" s="1259"/>
      <c r="J18" s="1259"/>
      <c r="K18" s="148"/>
      <c r="L18"/>
    </row>
    <row r="19" spans="2:18" ht="23.1" customHeight="1" x14ac:dyDescent="0.3">
      <c r="B19" s="1294"/>
      <c r="C19" s="790" t="s">
        <v>2130</v>
      </c>
      <c r="D19" s="790"/>
      <c r="E19" s="790"/>
      <c r="F19" s="790"/>
      <c r="G19" s="790"/>
      <c r="H19" s="790"/>
      <c r="I19" s="790"/>
      <c r="J19" s="790"/>
      <c r="K19" s="148"/>
      <c r="L19"/>
    </row>
    <row r="20" spans="2:18" ht="14.4" x14ac:dyDescent="0.3">
      <c r="B20" s="1295"/>
      <c r="C20" s="896" t="s">
        <v>478</v>
      </c>
      <c r="D20" s="896"/>
      <c r="E20" s="84" t="s">
        <v>32</v>
      </c>
      <c r="F20" s="1301" t="s">
        <v>1165</v>
      </c>
      <c r="G20" s="1301"/>
      <c r="H20" s="1301" t="s">
        <v>1165</v>
      </c>
      <c r="I20" s="1301"/>
      <c r="J20" s="1301"/>
      <c r="K20" s="148"/>
      <c r="L20"/>
    </row>
    <row r="21" spans="2:18" ht="33.75" customHeight="1" x14ac:dyDescent="0.25">
      <c r="B21" s="1296"/>
      <c r="C21" s="896" t="s">
        <v>490</v>
      </c>
      <c r="D21" s="896"/>
      <c r="E21" s="48" t="s">
        <v>46</v>
      </c>
      <c r="F21" s="896" t="s">
        <v>491</v>
      </c>
      <c r="G21" s="896"/>
      <c r="H21" s="926" t="s">
        <v>1256</v>
      </c>
      <c r="I21" s="926"/>
      <c r="J21" s="926"/>
      <c r="L21" s="179"/>
    </row>
    <row r="23" spans="2:18" ht="26.4" customHeight="1" x14ac:dyDescent="0.25">
      <c r="B23" s="1266" t="s">
        <v>4014</v>
      </c>
      <c r="C23" s="1266"/>
      <c r="D23" s="1266"/>
      <c r="E23" s="1266"/>
      <c r="F23" s="1266"/>
      <c r="G23" s="1266"/>
      <c r="H23" s="1266"/>
      <c r="I23" s="1266"/>
      <c r="J23" s="1266"/>
    </row>
    <row r="24" spans="2:18" ht="24.6" customHeight="1" x14ac:dyDescent="0.3">
      <c r="B24" s="245"/>
      <c r="C24" s="1081" t="s">
        <v>1623</v>
      </c>
      <c r="D24" s="1259"/>
      <c r="E24" s="239" t="s">
        <v>1600</v>
      </c>
      <c r="F24" s="1081" t="s">
        <v>1624</v>
      </c>
      <c r="G24" s="1259"/>
      <c r="H24" s="1081" t="s">
        <v>1625</v>
      </c>
      <c r="I24" s="1259"/>
      <c r="J24" s="1259"/>
      <c r="K24" s="148"/>
      <c r="L24"/>
    </row>
    <row r="25" spans="2:18" ht="29.4" customHeight="1" x14ac:dyDescent="0.25">
      <c r="B25" s="1089" t="s">
        <v>3168</v>
      </c>
      <c r="C25" s="1119"/>
      <c r="D25" s="1119"/>
      <c r="E25" s="1119"/>
      <c r="F25" s="1119"/>
      <c r="G25" s="1119"/>
      <c r="H25" s="1119"/>
      <c r="I25" s="1119"/>
      <c r="J25" s="1116"/>
    </row>
    <row r="26" spans="2:18" ht="146.25" customHeight="1" x14ac:dyDescent="0.25">
      <c r="B26" s="1374"/>
      <c r="C26" s="1287" t="s">
        <v>1114</v>
      </c>
      <c r="D26" s="1289"/>
      <c r="E26" s="164" t="s">
        <v>46</v>
      </c>
      <c r="F26" s="716" t="s">
        <v>1082</v>
      </c>
      <c r="G26" s="718"/>
      <c r="H26" s="1382" t="s">
        <v>1257</v>
      </c>
      <c r="I26" s="1382"/>
      <c r="J26" s="1382"/>
      <c r="L26" s="132"/>
      <c r="M26" s="132"/>
      <c r="N26" s="132"/>
      <c r="O26" s="132"/>
      <c r="P26" s="132"/>
      <c r="Q26" s="132"/>
      <c r="R26" s="132"/>
    </row>
    <row r="27" spans="2:18" ht="63" customHeight="1" x14ac:dyDescent="0.25">
      <c r="B27" s="1375"/>
      <c r="C27" s="1287" t="s">
        <v>1115</v>
      </c>
      <c r="D27" s="1289"/>
      <c r="E27" s="164" t="s">
        <v>46</v>
      </c>
      <c r="F27" s="716" t="s">
        <v>178</v>
      </c>
      <c r="G27" s="718"/>
      <c r="H27" s="1382" t="s">
        <v>1258</v>
      </c>
      <c r="I27" s="1382"/>
      <c r="J27" s="1382"/>
      <c r="L27" s="132"/>
      <c r="M27" s="132"/>
      <c r="N27" s="132"/>
      <c r="O27" s="132"/>
      <c r="P27" s="132"/>
      <c r="Q27" s="132"/>
      <c r="R27" s="132"/>
    </row>
    <row r="28" spans="2:18" ht="18.75" customHeight="1" x14ac:dyDescent="0.25">
      <c r="B28" s="201"/>
      <c r="C28" s="777" t="s">
        <v>2110</v>
      </c>
      <c r="D28" s="777"/>
      <c r="E28" s="777"/>
      <c r="F28" s="777"/>
      <c r="G28" s="777"/>
      <c r="H28" s="777"/>
      <c r="I28" s="777"/>
      <c r="J28" s="778"/>
      <c r="M28" s="132"/>
      <c r="N28" s="132"/>
      <c r="O28" s="132"/>
      <c r="P28" s="132"/>
      <c r="Q28" s="132"/>
      <c r="R28" s="132"/>
    </row>
    <row r="29" spans="2:18" ht="159.75" customHeight="1" x14ac:dyDescent="0.25">
      <c r="B29" s="1374"/>
      <c r="C29" s="1287" t="s">
        <v>1114</v>
      </c>
      <c r="D29" s="1289"/>
      <c r="E29" s="164" t="s">
        <v>46</v>
      </c>
      <c r="F29" s="716" t="s">
        <v>1082</v>
      </c>
      <c r="G29" s="718"/>
      <c r="H29" s="1382" t="s">
        <v>1259</v>
      </c>
      <c r="I29" s="1382"/>
      <c r="J29" s="1382"/>
      <c r="L29" s="132"/>
      <c r="M29" s="132"/>
      <c r="N29" s="132"/>
      <c r="O29" s="132"/>
      <c r="P29" s="132"/>
      <c r="Q29" s="132"/>
      <c r="R29" s="132"/>
    </row>
    <row r="30" spans="2:18" ht="56.25" customHeight="1" x14ac:dyDescent="0.25">
      <c r="B30" s="1375"/>
      <c r="C30" s="1287" t="s">
        <v>1115</v>
      </c>
      <c r="D30" s="1289"/>
      <c r="E30" s="164" t="s">
        <v>46</v>
      </c>
      <c r="F30" s="716" t="s">
        <v>178</v>
      </c>
      <c r="G30" s="718"/>
      <c r="H30" s="1382" t="s">
        <v>1219</v>
      </c>
      <c r="I30" s="1382"/>
      <c r="J30" s="1382"/>
      <c r="M30" s="132"/>
      <c r="N30" s="132"/>
      <c r="O30" s="132"/>
      <c r="P30" s="132"/>
      <c r="Q30" s="132"/>
      <c r="R30" s="132"/>
    </row>
    <row r="31" spans="2:18" ht="18.75" customHeight="1" x14ac:dyDescent="0.25">
      <c r="B31" s="201"/>
      <c r="C31" s="777" t="s">
        <v>2110</v>
      </c>
      <c r="D31" s="777"/>
      <c r="E31" s="777"/>
      <c r="F31" s="777"/>
      <c r="G31" s="777"/>
      <c r="H31" s="777"/>
      <c r="I31" s="777"/>
      <c r="J31" s="778"/>
      <c r="M31" s="132"/>
      <c r="N31" s="132"/>
      <c r="O31" s="132"/>
      <c r="P31" s="132"/>
      <c r="Q31" s="132"/>
      <c r="R31" s="132"/>
    </row>
    <row r="32" spans="2:18" ht="159.75" customHeight="1" x14ac:dyDescent="0.25">
      <c r="B32" s="1374"/>
      <c r="C32" s="1287" t="s">
        <v>1114</v>
      </c>
      <c r="D32" s="1289"/>
      <c r="E32" s="164" t="s">
        <v>46</v>
      </c>
      <c r="F32" s="716" t="s">
        <v>1082</v>
      </c>
      <c r="G32" s="718"/>
      <c r="H32" s="1382" t="s">
        <v>1215</v>
      </c>
      <c r="I32" s="1382"/>
      <c r="J32" s="1382"/>
      <c r="L32" s="132"/>
      <c r="M32" s="132"/>
      <c r="N32" s="132"/>
      <c r="O32" s="132"/>
      <c r="P32" s="132"/>
      <c r="Q32" s="132"/>
      <c r="R32" s="132"/>
    </row>
    <row r="33" spans="2:18" ht="56.25" customHeight="1" x14ac:dyDescent="0.25">
      <c r="B33" s="1375"/>
      <c r="C33" s="1287" t="s">
        <v>1115</v>
      </c>
      <c r="D33" s="1289"/>
      <c r="E33" s="164" t="s">
        <v>46</v>
      </c>
      <c r="F33" s="716" t="s">
        <v>178</v>
      </c>
      <c r="G33" s="718"/>
      <c r="H33" s="1382" t="s">
        <v>1260</v>
      </c>
      <c r="I33" s="1382"/>
      <c r="J33" s="1382"/>
      <c r="M33" s="132"/>
      <c r="N33" s="132"/>
      <c r="O33" s="132"/>
      <c r="P33" s="132"/>
      <c r="Q33" s="132"/>
      <c r="R33" s="132"/>
    </row>
    <row r="34" spans="2:18" ht="67.5" customHeight="1" x14ac:dyDescent="0.25">
      <c r="B34" s="153"/>
      <c r="C34" s="1287" t="s">
        <v>1116</v>
      </c>
      <c r="D34" s="1289"/>
      <c r="E34" s="164" t="s">
        <v>46</v>
      </c>
      <c r="F34" s="716" t="s">
        <v>184</v>
      </c>
      <c r="G34" s="718"/>
      <c r="H34" s="1382" t="s">
        <v>1216</v>
      </c>
      <c r="I34" s="1382"/>
      <c r="J34" s="1382"/>
      <c r="M34" s="132"/>
      <c r="N34" s="132"/>
      <c r="O34" s="132"/>
      <c r="P34" s="132"/>
      <c r="Q34" s="132"/>
      <c r="R34" s="132"/>
    </row>
    <row r="35" spans="2:18" ht="174" customHeight="1" x14ac:dyDescent="0.25">
      <c r="B35" s="153"/>
      <c r="C35" s="896" t="s">
        <v>162</v>
      </c>
      <c r="D35" s="896"/>
      <c r="E35" s="7" t="s">
        <v>46</v>
      </c>
      <c r="F35" s="956" t="s">
        <v>163</v>
      </c>
      <c r="G35" s="956"/>
      <c r="H35" s="1309" t="s">
        <v>1180</v>
      </c>
      <c r="I35" s="1283"/>
      <c r="J35" s="1283"/>
      <c r="M35" s="132"/>
      <c r="N35" s="132"/>
      <c r="O35" s="132"/>
      <c r="P35" s="132"/>
      <c r="Q35" s="132"/>
      <c r="R35" s="132"/>
    </row>
    <row r="36" spans="2:18" ht="23.4" customHeight="1" x14ac:dyDescent="0.3">
      <c r="B36" s="1294"/>
      <c r="C36" s="790" t="s">
        <v>1679</v>
      </c>
      <c r="D36" s="790"/>
      <c r="E36" s="790"/>
      <c r="F36" s="790"/>
      <c r="G36" s="790"/>
      <c r="H36" s="790"/>
      <c r="I36" s="790"/>
      <c r="J36" s="790"/>
      <c r="K36" s="148"/>
      <c r="L36" s="131"/>
    </row>
    <row r="37" spans="2:18" ht="72.599999999999994" customHeight="1" x14ac:dyDescent="0.25">
      <c r="B37" s="1296"/>
      <c r="C37" s="1272" t="s">
        <v>251</v>
      </c>
      <c r="D37" s="1272"/>
      <c r="E37" s="164" t="s">
        <v>46</v>
      </c>
      <c r="F37" s="1271" t="s">
        <v>1158</v>
      </c>
      <c r="G37" s="1272"/>
      <c r="H37" s="1271" t="s">
        <v>4714</v>
      </c>
      <c r="I37" s="1271"/>
      <c r="J37" s="1271"/>
    </row>
  </sheetData>
  <sheetProtection algorithmName="SHA-512" hashValue="IV13cvK1+VTxSh8rly4uuIxM5Xhh6eh5MaxBXajb0XkvQDFTHVplihacgBlqvGU/YMvql3AmEzy27vSXwagSFw==" saltValue="hcrgEbxq6LW11yU9DxAJMQ==" spinCount="100000" sheet="1" objects="1" scenarios="1" formatColumns="0" formatRows="0"/>
  <mergeCells count="67">
    <mergeCell ref="B36:B37"/>
    <mergeCell ref="F37:G37"/>
    <mergeCell ref="H37:J37"/>
    <mergeCell ref="B25:J25"/>
    <mergeCell ref="C26:D26"/>
    <mergeCell ref="F26:G26"/>
    <mergeCell ref="H26:J26"/>
    <mergeCell ref="C35:D35"/>
    <mergeCell ref="F35:G35"/>
    <mergeCell ref="H35:J35"/>
    <mergeCell ref="B26:B27"/>
    <mergeCell ref="F29:G29"/>
    <mergeCell ref="H29:J29"/>
    <mergeCell ref="B29:B30"/>
    <mergeCell ref="C34:D34"/>
    <mergeCell ref="C37:D37"/>
    <mergeCell ref="B7:C7"/>
    <mergeCell ref="D7:J7"/>
    <mergeCell ref="B1:H1"/>
    <mergeCell ref="B2:H2"/>
    <mergeCell ref="B4:J4"/>
    <mergeCell ref="B6:C6"/>
    <mergeCell ref="D6:J6"/>
    <mergeCell ref="B8:C8"/>
    <mergeCell ref="D8:J8"/>
    <mergeCell ref="B9:C9"/>
    <mergeCell ref="D9:J9"/>
    <mergeCell ref="B11:C11"/>
    <mergeCell ref="D11:J11"/>
    <mergeCell ref="F20:G20"/>
    <mergeCell ref="C21:D21"/>
    <mergeCell ref="C20:D20"/>
    <mergeCell ref="B23:J23"/>
    <mergeCell ref="B12:C12"/>
    <mergeCell ref="D12:J12"/>
    <mergeCell ref="B15:J15"/>
    <mergeCell ref="B17:J17"/>
    <mergeCell ref="C18:D18"/>
    <mergeCell ref="F18:G18"/>
    <mergeCell ref="H18:J18"/>
    <mergeCell ref="C19:J19"/>
    <mergeCell ref="B19:B21"/>
    <mergeCell ref="H21:J21"/>
    <mergeCell ref="H20:J20"/>
    <mergeCell ref="F21:G21"/>
    <mergeCell ref="C36:J36"/>
    <mergeCell ref="C30:D30"/>
    <mergeCell ref="F30:G30"/>
    <mergeCell ref="H30:J30"/>
    <mergeCell ref="H34:J34"/>
    <mergeCell ref="F34:G34"/>
    <mergeCell ref="C24:D24"/>
    <mergeCell ref="F24:G24"/>
    <mergeCell ref="H24:J24"/>
    <mergeCell ref="C31:J31"/>
    <mergeCell ref="B32:B33"/>
    <mergeCell ref="C32:D32"/>
    <mergeCell ref="F32:G32"/>
    <mergeCell ref="H32:J32"/>
    <mergeCell ref="C33:D33"/>
    <mergeCell ref="F33:G33"/>
    <mergeCell ref="H33:J33"/>
    <mergeCell ref="C28:J28"/>
    <mergeCell ref="C29:D29"/>
    <mergeCell ref="C27:D27"/>
    <mergeCell ref="F27:G27"/>
    <mergeCell ref="H27:J27"/>
  </mergeCells>
  <hyperlinks>
    <hyperlink ref="B2" location="Inhaltsverzeichnis!A1" display="zurück zum Inhaltsverzeichnis" xr:uid="{79DB7D97-B01A-4915-AD04-6FB8B6F572DD}"/>
    <hyperlink ref="B2:H2" location="Inhaltsverzeichnis!A1" display="Inhaltsverzeichnis (Table of contents)" xr:uid="{008582EF-5957-4C5D-B615-4FBFDF9FDA8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F9C0-CF15-4D3F-A97C-66A37F2526D3}">
  <dimension ref="A1:P42"/>
  <sheetViews>
    <sheetView showGridLines="0" showRuler="0" zoomScaleNormal="100" zoomScaleSheetLayoutView="100" workbookViewId="0">
      <pane ySplit="2" topLeftCell="A3" activePane="bottomLeft" state="frozen"/>
      <selection pane="bottomLeft" activeCell="H33" sqref="H33:J33"/>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43.35" customHeight="1" x14ac:dyDescent="0.3">
      <c r="B1" s="1308" t="s">
        <v>4018</v>
      </c>
      <c r="C1" s="1308"/>
      <c r="D1" s="1308"/>
      <c r="E1" s="1308"/>
      <c r="F1" s="1308"/>
      <c r="G1" s="1308"/>
      <c r="H1" s="1308"/>
      <c r="I1" s="139"/>
      <c r="J1" s="139"/>
      <c r="K1" s="140"/>
      <c r="L1"/>
    </row>
    <row r="2" spans="1:16" s="137" customFormat="1" ht="17.399999999999999"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804" t="s">
        <v>4019</v>
      </c>
      <c r="C4" s="804"/>
      <c r="D4" s="804"/>
      <c r="E4" s="804"/>
      <c r="F4" s="804"/>
      <c r="G4" s="804"/>
      <c r="H4" s="804"/>
      <c r="I4" s="804"/>
      <c r="J4" s="804"/>
    </row>
    <row r="5" spans="1:16" ht="15.6" x14ac:dyDescent="0.25">
      <c r="C5" s="150"/>
      <c r="D5" s="150"/>
      <c r="E5" s="150"/>
      <c r="F5" s="151"/>
      <c r="G5" s="151"/>
    </row>
    <row r="6" spans="1:16" ht="24.6" customHeight="1" x14ac:dyDescent="0.25">
      <c r="B6" s="836" t="s">
        <v>1618</v>
      </c>
      <c r="C6" s="837"/>
      <c r="D6" s="926" t="s">
        <v>1931</v>
      </c>
      <c r="E6" s="1283"/>
      <c r="F6" s="1283"/>
      <c r="G6" s="1283"/>
      <c r="H6" s="1283"/>
      <c r="I6" s="1283"/>
      <c r="J6" s="1283"/>
    </row>
    <row r="7" spans="1:16" ht="24.6" customHeight="1" x14ac:dyDescent="0.25">
      <c r="B7" s="836" t="s">
        <v>1619</v>
      </c>
      <c r="C7" s="837"/>
      <c r="D7" s="926" t="s">
        <v>1930</v>
      </c>
      <c r="E7" s="1283"/>
      <c r="F7" s="1283"/>
      <c r="G7" s="1283"/>
      <c r="H7" s="1283"/>
      <c r="I7" s="1283"/>
      <c r="J7" s="1283"/>
    </row>
    <row r="8" spans="1:16" ht="24.6" customHeight="1" x14ac:dyDescent="0.25">
      <c r="B8" s="836" t="s">
        <v>1620</v>
      </c>
      <c r="C8" s="837"/>
      <c r="D8" s="1309" t="s">
        <v>1915</v>
      </c>
      <c r="E8" s="1283"/>
      <c r="F8" s="1283"/>
      <c r="G8" s="1283"/>
      <c r="H8" s="1283"/>
      <c r="I8" s="1283"/>
      <c r="J8" s="1283"/>
    </row>
    <row r="9" spans="1:16" ht="24.6"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5.35" customHeight="1" x14ac:dyDescent="0.3">
      <c r="B11" s="836" t="s">
        <v>1621</v>
      </c>
      <c r="C11" s="836"/>
      <c r="D11" s="1282" t="s">
        <v>1932</v>
      </c>
      <c r="E11" s="1282"/>
      <c r="F11" s="1282"/>
      <c r="G11" s="1282"/>
      <c r="H11" s="1282"/>
      <c r="I11" s="1282"/>
      <c r="J11" s="1282"/>
      <c r="K11"/>
      <c r="L11"/>
      <c r="M11"/>
      <c r="N11" s="146"/>
      <c r="O11" s="146"/>
      <c r="P11" s="146"/>
    </row>
    <row r="12" spans="1:16" ht="25.35" customHeight="1" x14ac:dyDescent="0.3">
      <c r="B12" s="836" t="s">
        <v>1622</v>
      </c>
      <c r="C12" s="836"/>
      <c r="D12" s="896" t="s">
        <v>1933</v>
      </c>
      <c r="E12" s="896"/>
      <c r="F12" s="896"/>
      <c r="G12" s="896"/>
      <c r="H12" s="896"/>
      <c r="I12" s="896"/>
      <c r="J12" s="896"/>
      <c r="K12"/>
      <c r="L12" s="131"/>
      <c r="M12"/>
      <c r="N12" s="146"/>
      <c r="O12" s="146"/>
      <c r="P12" s="146"/>
    </row>
    <row r="14" spans="1:16" x14ac:dyDescent="0.25">
      <c r="F14" s="147"/>
    </row>
    <row r="15" spans="1:16" ht="27.6" customHeight="1" thickBot="1" x14ac:dyDescent="0.3">
      <c r="B15" s="1290" t="s">
        <v>4020</v>
      </c>
      <c r="C15" s="1302"/>
      <c r="D15" s="1302"/>
      <c r="E15" s="1302"/>
      <c r="F15" s="1302"/>
      <c r="G15" s="1302"/>
      <c r="H15" s="1302"/>
      <c r="I15" s="1302"/>
      <c r="J15" s="1302"/>
    </row>
    <row r="17" spans="2:12" ht="26.1" customHeight="1" x14ac:dyDescent="0.25">
      <c r="B17" s="1266" t="s">
        <v>4021</v>
      </c>
      <c r="C17" s="1266"/>
      <c r="D17" s="1266"/>
      <c r="E17" s="1266"/>
      <c r="F17" s="1266"/>
      <c r="G17" s="1266"/>
      <c r="H17" s="1266"/>
      <c r="I17" s="1266"/>
      <c r="J17" s="1266"/>
    </row>
    <row r="18" spans="2:12" ht="21" customHeight="1" x14ac:dyDescent="0.3">
      <c r="B18" s="245"/>
      <c r="C18" s="1081" t="s">
        <v>1623</v>
      </c>
      <c r="D18" s="1259"/>
      <c r="E18" s="239" t="s">
        <v>1600</v>
      </c>
      <c r="F18" s="1081" t="s">
        <v>1624</v>
      </c>
      <c r="G18" s="1259"/>
      <c r="H18" s="1081" t="s">
        <v>1625</v>
      </c>
      <c r="I18" s="1259"/>
      <c r="J18" s="1259"/>
      <c r="K18" s="148"/>
      <c r="L18"/>
    </row>
    <row r="19" spans="2:12" ht="26.4" customHeight="1" x14ac:dyDescent="0.3">
      <c r="B19" s="1294"/>
      <c r="C19" s="790" t="s">
        <v>2130</v>
      </c>
      <c r="D19" s="790"/>
      <c r="E19" s="790"/>
      <c r="F19" s="790"/>
      <c r="G19" s="790"/>
      <c r="H19" s="790"/>
      <c r="I19" s="790"/>
      <c r="J19" s="790"/>
      <c r="K19" s="148"/>
      <c r="L19"/>
    </row>
    <row r="20" spans="2:12" ht="41.25" customHeight="1" x14ac:dyDescent="0.25">
      <c r="B20" s="1296"/>
      <c r="C20" s="896" t="s">
        <v>521</v>
      </c>
      <c r="D20" s="896"/>
      <c r="E20" s="48" t="s">
        <v>46</v>
      </c>
      <c r="F20" s="896" t="s">
        <v>99</v>
      </c>
      <c r="G20" s="896"/>
      <c r="H20" s="1301" t="s">
        <v>1154</v>
      </c>
      <c r="I20" s="1301"/>
      <c r="J20" s="1301"/>
    </row>
    <row r="22" spans="2:12" ht="26.4" customHeight="1" x14ac:dyDescent="0.25">
      <c r="B22" s="1266" t="s">
        <v>4022</v>
      </c>
      <c r="C22" s="1266"/>
      <c r="D22" s="1266"/>
      <c r="E22" s="1266"/>
      <c r="F22" s="1266"/>
      <c r="G22" s="1266"/>
      <c r="H22" s="1266"/>
      <c r="I22" s="1266"/>
      <c r="J22" s="1266"/>
    </row>
    <row r="23" spans="2:12" ht="22.35" customHeight="1" x14ac:dyDescent="0.3">
      <c r="B23" s="245"/>
      <c r="C23" s="1081" t="s">
        <v>1623</v>
      </c>
      <c r="D23" s="1259"/>
      <c r="E23" s="239" t="s">
        <v>1600</v>
      </c>
      <c r="F23" s="1081" t="s">
        <v>1624</v>
      </c>
      <c r="G23" s="1259"/>
      <c r="H23" s="1081" t="s">
        <v>1625</v>
      </c>
      <c r="I23" s="1259"/>
      <c r="J23" s="1259"/>
      <c r="K23" s="148"/>
      <c r="L23" s="131"/>
    </row>
    <row r="24" spans="2:12" ht="27.6" customHeight="1" x14ac:dyDescent="0.25">
      <c r="B24" s="1089" t="s">
        <v>3168</v>
      </c>
      <c r="C24" s="1119"/>
      <c r="D24" s="1119"/>
      <c r="E24" s="1119"/>
      <c r="F24" s="1119"/>
      <c r="G24" s="1119"/>
      <c r="H24" s="1119"/>
      <c r="I24" s="1119"/>
      <c r="J24" s="1116"/>
    </row>
    <row r="25" spans="2:12" ht="150" customHeight="1" x14ac:dyDescent="0.25">
      <c r="B25" s="1066"/>
      <c r="C25" s="1390" t="s">
        <v>1114</v>
      </c>
      <c r="D25" s="1390"/>
      <c r="E25" s="168" t="s">
        <v>46</v>
      </c>
      <c r="F25" s="1391" t="s">
        <v>1082</v>
      </c>
      <c r="G25" s="1391"/>
      <c r="H25" s="1382" t="s">
        <v>1215</v>
      </c>
      <c r="I25" s="1382"/>
      <c r="J25" s="1382"/>
      <c r="L25" s="179"/>
    </row>
    <row r="26" spans="2:12" ht="69" customHeight="1" x14ac:dyDescent="0.25">
      <c r="B26" s="1066"/>
      <c r="C26" s="1390" t="s">
        <v>1115</v>
      </c>
      <c r="D26" s="1390"/>
      <c r="E26" s="168" t="s">
        <v>46</v>
      </c>
      <c r="F26" s="1391" t="s">
        <v>178</v>
      </c>
      <c r="G26" s="1391"/>
      <c r="H26" s="1382" t="s">
        <v>1217</v>
      </c>
      <c r="I26" s="1382"/>
      <c r="J26" s="1382"/>
      <c r="L26" s="179"/>
    </row>
    <row r="27" spans="2:12" ht="18" customHeight="1" x14ac:dyDescent="0.25">
      <c r="B27" s="153"/>
      <c r="C27" s="777" t="s">
        <v>2110</v>
      </c>
      <c r="D27" s="777"/>
      <c r="E27" s="777"/>
      <c r="F27" s="777"/>
      <c r="G27" s="777"/>
      <c r="H27" s="777"/>
      <c r="I27" s="777"/>
      <c r="J27" s="778"/>
      <c r="L27" s="179"/>
    </row>
    <row r="28" spans="2:12" ht="150" customHeight="1" x14ac:dyDescent="0.25">
      <c r="B28" s="1066"/>
      <c r="C28" s="1390" t="s">
        <v>1114</v>
      </c>
      <c r="D28" s="1390"/>
      <c r="E28" s="168" t="s">
        <v>46</v>
      </c>
      <c r="F28" s="1391" t="s">
        <v>1082</v>
      </c>
      <c r="G28" s="1391"/>
      <c r="H28" s="1382" t="s">
        <v>1218</v>
      </c>
      <c r="I28" s="1382"/>
      <c r="J28" s="1382"/>
      <c r="L28" s="179"/>
    </row>
    <row r="29" spans="2:12" ht="69" customHeight="1" x14ac:dyDescent="0.25">
      <c r="B29" s="1066"/>
      <c r="C29" s="1390" t="s">
        <v>1115</v>
      </c>
      <c r="D29" s="1390"/>
      <c r="E29" s="168" t="s">
        <v>46</v>
      </c>
      <c r="F29" s="1391" t="s">
        <v>178</v>
      </c>
      <c r="G29" s="1391"/>
      <c r="H29" s="1382" t="s">
        <v>1219</v>
      </c>
      <c r="I29" s="1382"/>
      <c r="J29" s="1382"/>
      <c r="L29" s="179"/>
    </row>
    <row r="30" spans="2:12" ht="76.5" customHeight="1" x14ac:dyDescent="0.25">
      <c r="B30" s="195"/>
      <c r="C30" s="1390" t="s">
        <v>1116</v>
      </c>
      <c r="D30" s="1390"/>
      <c r="E30" s="168" t="s">
        <v>46</v>
      </c>
      <c r="F30" s="1391" t="s">
        <v>184</v>
      </c>
      <c r="G30" s="1391"/>
      <c r="H30" s="1382" t="s">
        <v>1216</v>
      </c>
      <c r="I30" s="1382"/>
      <c r="J30" s="1382"/>
      <c r="L30" s="179"/>
    </row>
    <row r="31" spans="2:12" ht="129.75" customHeight="1" x14ac:dyDescent="0.25">
      <c r="B31" s="153"/>
      <c r="C31" s="896" t="s">
        <v>207</v>
      </c>
      <c r="D31" s="896"/>
      <c r="E31" s="6" t="s">
        <v>46</v>
      </c>
      <c r="F31" s="896" t="s">
        <v>208</v>
      </c>
      <c r="G31" s="896"/>
      <c r="H31" s="926" t="s">
        <v>1212</v>
      </c>
      <c r="I31" s="926"/>
      <c r="J31" s="926"/>
      <c r="L31" s="179"/>
    </row>
    <row r="32" spans="2:12" ht="23.1" customHeight="1" x14ac:dyDescent="0.3">
      <c r="B32" s="1294"/>
      <c r="C32" s="790" t="s">
        <v>1679</v>
      </c>
      <c r="D32" s="790"/>
      <c r="E32" s="790"/>
      <c r="F32" s="790"/>
      <c r="G32" s="790"/>
      <c r="H32" s="790"/>
      <c r="I32" s="790"/>
      <c r="J32" s="790"/>
      <c r="K32" s="148"/>
      <c r="L32"/>
    </row>
    <row r="33" spans="2:10" ht="70.349999999999994" customHeight="1" x14ac:dyDescent="0.25">
      <c r="B33" s="1296"/>
      <c r="C33" s="1283" t="s">
        <v>251</v>
      </c>
      <c r="D33" s="1283"/>
      <c r="E33" s="164" t="s">
        <v>46</v>
      </c>
      <c r="F33" s="926" t="s">
        <v>1158</v>
      </c>
      <c r="G33" s="926"/>
      <c r="H33" s="1271" t="s">
        <v>4714</v>
      </c>
      <c r="I33" s="1271"/>
      <c r="J33" s="1271"/>
    </row>
    <row r="34" spans="2:10" ht="23.1" customHeight="1" x14ac:dyDescent="0.25">
      <c r="B34" s="1294"/>
      <c r="C34" s="790" t="s">
        <v>2130</v>
      </c>
      <c r="D34" s="790"/>
      <c r="E34" s="790"/>
      <c r="F34" s="790"/>
      <c r="G34" s="790"/>
      <c r="H34" s="790"/>
      <c r="I34" s="790"/>
      <c r="J34" s="790"/>
    </row>
    <row r="35" spans="2:10" ht="14.25" customHeight="1" x14ac:dyDescent="0.25">
      <c r="B35" s="1295"/>
      <c r="C35" s="896" t="s">
        <v>484</v>
      </c>
      <c r="D35" s="896"/>
      <c r="E35" s="48" t="s">
        <v>32</v>
      </c>
      <c r="F35" s="1301" t="s">
        <v>1165</v>
      </c>
      <c r="G35" s="1301"/>
      <c r="H35" s="1301" t="s">
        <v>1165</v>
      </c>
      <c r="I35" s="1301"/>
      <c r="J35" s="1301"/>
    </row>
    <row r="36" spans="2:10" ht="42.75" customHeight="1" x14ac:dyDescent="0.25">
      <c r="B36" s="1296"/>
      <c r="C36" s="896" t="s">
        <v>490</v>
      </c>
      <c r="D36" s="896"/>
      <c r="E36" s="48" t="s">
        <v>46</v>
      </c>
      <c r="F36" s="896" t="s">
        <v>491</v>
      </c>
      <c r="G36" s="896"/>
      <c r="H36" s="896" t="s">
        <v>1208</v>
      </c>
      <c r="I36" s="896"/>
      <c r="J36" s="896"/>
    </row>
    <row r="42" spans="2:10" x14ac:dyDescent="0.25">
      <c r="D42" s="198"/>
    </row>
  </sheetData>
  <sheetProtection algorithmName="SHA-512" hashValue="rMbeLXZkH6S8jYFh4y3YNUzNpSb64iyeYWBSOsGVhEDJtg/r7v6LRo6ER0jUSsvvecN09Tb0o4at8m2PjGNscQ==" saltValue="c3xRq78Al68fUsvp78xYpg==" spinCount="100000" sheet="1" objects="1" scenarios="1" formatColumns="0" formatRows="0"/>
  <mergeCells count="64">
    <mergeCell ref="C18:D18"/>
    <mergeCell ref="F18:G18"/>
    <mergeCell ref="H18:J18"/>
    <mergeCell ref="B11:C11"/>
    <mergeCell ref="D11:J11"/>
    <mergeCell ref="B12:C12"/>
    <mergeCell ref="D12:J12"/>
    <mergeCell ref="B15:J15"/>
    <mergeCell ref="B8:C8"/>
    <mergeCell ref="D8:J8"/>
    <mergeCell ref="B9:C9"/>
    <mergeCell ref="D9:J9"/>
    <mergeCell ref="B17:J17"/>
    <mergeCell ref="C34:J34"/>
    <mergeCell ref="C25:D25"/>
    <mergeCell ref="F25:G25"/>
    <mergeCell ref="H25:J25"/>
    <mergeCell ref="C26:D26"/>
    <mergeCell ref="F26:G26"/>
    <mergeCell ref="H26:J26"/>
    <mergeCell ref="C28:D28"/>
    <mergeCell ref="F28:G28"/>
    <mergeCell ref="H28:J28"/>
    <mergeCell ref="C27:J27"/>
    <mergeCell ref="H31:J31"/>
    <mergeCell ref="C29:D29"/>
    <mergeCell ref="F29:G29"/>
    <mergeCell ref="H29:J29"/>
    <mergeCell ref="C30:D30"/>
    <mergeCell ref="B1:H1"/>
    <mergeCell ref="B2:H2"/>
    <mergeCell ref="B4:J4"/>
    <mergeCell ref="B6:C6"/>
    <mergeCell ref="D6:J6"/>
    <mergeCell ref="B7:C7"/>
    <mergeCell ref="D7:J7"/>
    <mergeCell ref="B34:B36"/>
    <mergeCell ref="C33:D33"/>
    <mergeCell ref="F33:G33"/>
    <mergeCell ref="H33:J33"/>
    <mergeCell ref="C31:D31"/>
    <mergeCell ref="C35:D35"/>
    <mergeCell ref="F35:G35"/>
    <mergeCell ref="H35:J35"/>
    <mergeCell ref="H36:J36"/>
    <mergeCell ref="F36:G36"/>
    <mergeCell ref="C36:D36"/>
    <mergeCell ref="B32:B33"/>
    <mergeCell ref="C32:J32"/>
    <mergeCell ref="F31:G31"/>
    <mergeCell ref="F30:G30"/>
    <mergeCell ref="H30:J30"/>
    <mergeCell ref="C19:J19"/>
    <mergeCell ref="B19:B20"/>
    <mergeCell ref="H23:J23"/>
    <mergeCell ref="B24:J24"/>
    <mergeCell ref="H20:J20"/>
    <mergeCell ref="F20:G20"/>
    <mergeCell ref="C20:D20"/>
    <mergeCell ref="B22:J22"/>
    <mergeCell ref="C23:D23"/>
    <mergeCell ref="F23:G23"/>
    <mergeCell ref="B25:B26"/>
    <mergeCell ref="B28:B29"/>
  </mergeCells>
  <hyperlinks>
    <hyperlink ref="B2" location="Inhaltsverzeichnis!A1" display="zurück zum Inhaltsverzeichnis" xr:uid="{70914BCA-E8D3-4385-9C91-0392EF1CD3E8}"/>
    <hyperlink ref="B2:H2" location="Inhaltsverzeichnis!A1" display="Inhaltsverzeichnis (Table of contents)" xr:uid="{AC6F19C9-F79A-4788-8E33-AE199B429E6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79131-952A-4DAC-AF59-D9A62C5E3C54}">
  <sheetPr>
    <tabColor rgb="FFFFFF00"/>
  </sheetPr>
  <dimension ref="A1:P30"/>
  <sheetViews>
    <sheetView showGridLines="0" showRuler="0" zoomScaleNormal="100" zoomScaleSheetLayoutView="100" workbookViewId="0">
      <pane ySplit="2" topLeftCell="A3" activePane="bottomLeft" state="frozen"/>
      <selection pane="bottomLeft" activeCell="B15" sqref="B15:J15"/>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11" style="136" customWidth="1"/>
    <col min="11" max="16384" width="9" style="136"/>
  </cols>
  <sheetData>
    <row r="1" spans="1:16" ht="40.35" customHeight="1" x14ac:dyDescent="0.3">
      <c r="B1" s="1308" t="s">
        <v>4024</v>
      </c>
      <c r="C1" s="1308"/>
      <c r="D1" s="1308"/>
      <c r="E1" s="1308"/>
      <c r="F1" s="1308"/>
      <c r="G1" s="1308"/>
      <c r="H1" s="1308"/>
      <c r="I1" s="139"/>
      <c r="J1" s="139"/>
      <c r="K1" s="140"/>
      <c r="L1"/>
    </row>
    <row r="2" spans="1:16" s="137" customFormat="1" ht="22.35"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804" t="s">
        <v>4023</v>
      </c>
      <c r="C4" s="804"/>
      <c r="D4" s="804"/>
      <c r="E4" s="804"/>
      <c r="F4" s="804"/>
      <c r="G4" s="804"/>
      <c r="H4" s="804"/>
      <c r="I4" s="804"/>
      <c r="J4" s="804"/>
    </row>
    <row r="5" spans="1:16" ht="15.6" x14ac:dyDescent="0.25">
      <c r="C5" s="150"/>
      <c r="D5" s="150"/>
      <c r="E5" s="150"/>
      <c r="F5" s="151"/>
      <c r="G5" s="151"/>
    </row>
    <row r="6" spans="1:16" ht="26.4" customHeight="1" x14ac:dyDescent="0.25">
      <c r="B6" s="836" t="s">
        <v>1618</v>
      </c>
      <c r="C6" s="837"/>
      <c r="D6" s="926" t="s">
        <v>1935</v>
      </c>
      <c r="E6" s="1283"/>
      <c r="F6" s="1283"/>
      <c r="G6" s="1283"/>
      <c r="H6" s="1283"/>
      <c r="I6" s="1283"/>
      <c r="J6" s="1283"/>
    </row>
    <row r="7" spans="1:16" ht="26.4" customHeight="1" x14ac:dyDescent="0.25">
      <c r="B7" s="836" t="s">
        <v>1619</v>
      </c>
      <c r="C7" s="837"/>
      <c r="D7" s="926" t="s">
        <v>1934</v>
      </c>
      <c r="E7" s="1283"/>
      <c r="F7" s="1283"/>
      <c r="G7" s="1283"/>
      <c r="H7" s="1283"/>
      <c r="I7" s="1283"/>
      <c r="J7" s="1283"/>
    </row>
    <row r="8" spans="1:16" ht="26.4" customHeight="1" x14ac:dyDescent="0.25">
      <c r="B8" s="836" t="s">
        <v>1620</v>
      </c>
      <c r="C8" s="837"/>
      <c r="D8" s="1309" t="s">
        <v>1915</v>
      </c>
      <c r="E8" s="1283"/>
      <c r="F8" s="1283"/>
      <c r="G8" s="1283"/>
      <c r="H8" s="1283"/>
      <c r="I8" s="1283"/>
      <c r="J8" s="1283"/>
    </row>
    <row r="9" spans="1:16" ht="26.4" customHeight="1" x14ac:dyDescent="0.25">
      <c r="B9" s="836" t="s">
        <v>2376</v>
      </c>
      <c r="C9" s="837"/>
      <c r="D9" s="1301" t="s">
        <v>14</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8.35" customHeight="1" x14ac:dyDescent="0.3">
      <c r="B11" s="836" t="s">
        <v>1621</v>
      </c>
      <c r="C11" s="836"/>
      <c r="D11" s="1282" t="s">
        <v>1936</v>
      </c>
      <c r="E11" s="1282"/>
      <c r="F11" s="1282"/>
      <c r="G11" s="1282"/>
      <c r="H11" s="1282"/>
      <c r="I11" s="1282"/>
      <c r="J11" s="1282"/>
      <c r="K11"/>
      <c r="L11"/>
      <c r="M11"/>
      <c r="N11" s="146"/>
      <c r="O11" s="146"/>
      <c r="P11" s="146"/>
    </row>
    <row r="12" spans="1:16" ht="28.35" customHeight="1" x14ac:dyDescent="0.3">
      <c r="B12" s="836" t="s">
        <v>1622</v>
      </c>
      <c r="C12" s="836"/>
      <c r="D12" s="896" t="s">
        <v>1937</v>
      </c>
      <c r="E12" s="896"/>
      <c r="F12" s="896"/>
      <c r="G12" s="896"/>
      <c r="H12" s="896"/>
      <c r="I12" s="896"/>
      <c r="J12" s="896"/>
      <c r="K12"/>
      <c r="L12"/>
      <c r="M12"/>
      <c r="N12" s="146"/>
      <c r="O12" s="146"/>
      <c r="P12" s="146"/>
    </row>
    <row r="14" spans="1:16" x14ac:dyDescent="0.25">
      <c r="F14" s="147"/>
    </row>
    <row r="15" spans="1:16" ht="26.4" customHeight="1" thickBot="1" x14ac:dyDescent="0.3">
      <c r="B15" s="1290" t="s">
        <v>4025</v>
      </c>
      <c r="C15" s="1302"/>
      <c r="D15" s="1302"/>
      <c r="E15" s="1302"/>
      <c r="F15" s="1302"/>
      <c r="G15" s="1302"/>
      <c r="H15" s="1302"/>
      <c r="I15" s="1302"/>
      <c r="J15" s="1302"/>
    </row>
    <row r="17" spans="2:12" ht="28.35" customHeight="1" x14ac:dyDescent="0.25">
      <c r="B17" s="1266" t="s">
        <v>4026</v>
      </c>
      <c r="C17" s="1266"/>
      <c r="D17" s="1266"/>
      <c r="E17" s="1266"/>
      <c r="F17" s="1266"/>
      <c r="G17" s="1266"/>
      <c r="H17" s="1266"/>
      <c r="I17" s="1266"/>
      <c r="J17" s="1266"/>
    </row>
    <row r="18" spans="2:12" ht="24.6" customHeight="1" x14ac:dyDescent="0.3">
      <c r="B18" s="245"/>
      <c r="C18" s="1081" t="s">
        <v>1623</v>
      </c>
      <c r="D18" s="1259"/>
      <c r="E18" s="239" t="s">
        <v>1600</v>
      </c>
      <c r="F18" s="1081" t="s">
        <v>1624</v>
      </c>
      <c r="G18" s="1259"/>
      <c r="H18" s="1081" t="s">
        <v>1625</v>
      </c>
      <c r="I18" s="1259"/>
      <c r="J18" s="1259"/>
      <c r="K18" s="148"/>
      <c r="L18"/>
    </row>
    <row r="19" spans="2:12" ht="25.35" customHeight="1" x14ac:dyDescent="0.3">
      <c r="B19" s="1294"/>
      <c r="C19" s="790" t="s">
        <v>2128</v>
      </c>
      <c r="D19" s="790"/>
      <c r="E19" s="790"/>
      <c r="F19" s="790"/>
      <c r="G19" s="790"/>
      <c r="H19" s="790"/>
      <c r="I19" s="790"/>
      <c r="J19" s="790"/>
      <c r="K19" s="148"/>
      <c r="L19"/>
    </row>
    <row r="20" spans="2:12" ht="162.75" customHeight="1" x14ac:dyDescent="0.25">
      <c r="B20" s="1296"/>
      <c r="C20" s="896" t="s">
        <v>587</v>
      </c>
      <c r="D20" s="896"/>
      <c r="E20" s="6" t="s">
        <v>46</v>
      </c>
      <c r="F20" s="956" t="s">
        <v>588</v>
      </c>
      <c r="G20" s="956"/>
      <c r="H20" s="926" t="s">
        <v>1213</v>
      </c>
      <c r="I20" s="926"/>
      <c r="J20" s="926"/>
    </row>
    <row r="22" spans="2:12" ht="24" customHeight="1" x14ac:dyDescent="0.25">
      <c r="B22" s="1266" t="s">
        <v>4027</v>
      </c>
      <c r="C22" s="1266"/>
      <c r="D22" s="1266"/>
      <c r="E22" s="1266"/>
      <c r="F22" s="1266"/>
      <c r="G22" s="1266"/>
      <c r="H22" s="1266"/>
      <c r="I22" s="1266"/>
      <c r="J22" s="1266"/>
    </row>
    <row r="23" spans="2:12" ht="25.35" customHeight="1" x14ac:dyDescent="0.3">
      <c r="B23" s="245"/>
      <c r="C23" s="1081" t="s">
        <v>1623</v>
      </c>
      <c r="D23" s="1259"/>
      <c r="E23" s="239" t="s">
        <v>1600</v>
      </c>
      <c r="F23" s="1081" t="s">
        <v>1624</v>
      </c>
      <c r="G23" s="1259"/>
      <c r="H23" s="1081" t="s">
        <v>1625</v>
      </c>
      <c r="I23" s="1259"/>
      <c r="J23" s="1259"/>
      <c r="K23" s="148"/>
      <c r="L23"/>
    </row>
    <row r="24" spans="2:12" ht="29.4" customHeight="1" x14ac:dyDescent="0.25">
      <c r="B24" s="1089" t="s">
        <v>3168</v>
      </c>
      <c r="C24" s="1119"/>
      <c r="D24" s="1119"/>
      <c r="E24" s="1119"/>
      <c r="F24" s="1119"/>
      <c r="G24" s="1119"/>
      <c r="H24" s="1119"/>
      <c r="I24" s="1119"/>
      <c r="J24" s="1116"/>
    </row>
    <row r="25" spans="2:12" ht="207" customHeight="1" x14ac:dyDescent="0.25">
      <c r="B25" s="153"/>
      <c r="C25" s="1390" t="s">
        <v>1236</v>
      </c>
      <c r="D25" s="1390"/>
      <c r="E25" s="168" t="s">
        <v>46</v>
      </c>
      <c r="F25" s="1282" t="s">
        <v>1235</v>
      </c>
      <c r="G25" s="1282"/>
      <c r="H25" s="1382" t="s">
        <v>1332</v>
      </c>
      <c r="I25" s="1382"/>
      <c r="J25" s="1382"/>
    </row>
    <row r="26" spans="2:12" ht="24" customHeight="1" x14ac:dyDescent="0.3">
      <c r="B26" s="1294"/>
      <c r="C26" s="790" t="s">
        <v>1679</v>
      </c>
      <c r="D26" s="790"/>
      <c r="E26" s="790"/>
      <c r="F26" s="790"/>
      <c r="G26" s="790"/>
      <c r="H26" s="790"/>
      <c r="I26" s="790"/>
      <c r="J26" s="790"/>
      <c r="K26" s="148"/>
      <c r="L26"/>
    </row>
    <row r="27" spans="2:12" ht="58.35" customHeight="1" x14ac:dyDescent="0.25">
      <c r="B27" s="1296"/>
      <c r="C27" s="1283" t="s">
        <v>251</v>
      </c>
      <c r="D27" s="1283"/>
      <c r="E27" s="164" t="s">
        <v>46</v>
      </c>
      <c r="F27" s="926" t="s">
        <v>1158</v>
      </c>
      <c r="G27" s="926"/>
      <c r="H27" s="1271" t="s">
        <v>4714</v>
      </c>
      <c r="I27" s="1271"/>
      <c r="J27" s="1271"/>
    </row>
    <row r="28" spans="2:12" ht="28.35" customHeight="1" x14ac:dyDescent="0.3">
      <c r="B28" s="1294"/>
      <c r="C28" s="790" t="s">
        <v>2131</v>
      </c>
      <c r="D28" s="790"/>
      <c r="E28" s="790"/>
      <c r="F28" s="790"/>
      <c r="G28" s="790"/>
      <c r="H28" s="790"/>
      <c r="I28" s="790"/>
      <c r="J28" s="790"/>
      <c r="K28" s="148"/>
      <c r="L28"/>
    </row>
    <row r="29" spans="2:12" ht="25.35" customHeight="1" x14ac:dyDescent="0.3">
      <c r="B29" s="1295"/>
      <c r="C29" s="1341" t="s">
        <v>547</v>
      </c>
      <c r="D29" s="1342"/>
      <c r="E29" s="648" t="s">
        <v>32</v>
      </c>
      <c r="F29" s="1331" t="s">
        <v>1165</v>
      </c>
      <c r="G29" s="1331"/>
      <c r="H29" s="1331" t="s">
        <v>1165</v>
      </c>
      <c r="I29" s="1331"/>
      <c r="J29" s="1331"/>
      <c r="K29" s="148"/>
      <c r="L29"/>
    </row>
    <row r="30" spans="2:12" ht="133.5" customHeight="1" x14ac:dyDescent="0.25">
      <c r="B30" s="1296"/>
      <c r="C30" s="896" t="s">
        <v>575</v>
      </c>
      <c r="D30" s="896"/>
      <c r="E30" s="6" t="s">
        <v>107</v>
      </c>
      <c r="F30" s="896" t="s">
        <v>576</v>
      </c>
      <c r="G30" s="896"/>
      <c r="H30" s="926" t="s">
        <v>1470</v>
      </c>
      <c r="I30" s="1283"/>
      <c r="J30" s="1283"/>
    </row>
  </sheetData>
  <sheetProtection algorithmName="SHA-512" hashValue="eJVlDaEfu9sOv9VfMkR/JtIEZTZNhlHJeRr+0Fjm7Q62fmDUYLB456uTC0OG8faDBQYq/tGsdcq1euXelEr12A==" saltValue="DTspo4OwnGPZtpJRmqrHWg==" spinCount="100000" sheet="1" objects="1" scenarios="1" formatColumns="0" formatRows="0"/>
  <mergeCells count="46">
    <mergeCell ref="C19:J19"/>
    <mergeCell ref="C28:J28"/>
    <mergeCell ref="B19:B20"/>
    <mergeCell ref="B28:B30"/>
    <mergeCell ref="B26:B27"/>
    <mergeCell ref="F20:G20"/>
    <mergeCell ref="H20:J20"/>
    <mergeCell ref="C20:D20"/>
    <mergeCell ref="B22:J22"/>
    <mergeCell ref="C23:D23"/>
    <mergeCell ref="F23:G23"/>
    <mergeCell ref="H23:J23"/>
    <mergeCell ref="B24:J24"/>
    <mergeCell ref="C25:D25"/>
    <mergeCell ref="F25:G25"/>
    <mergeCell ref="H25:J25"/>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C26:J26"/>
    <mergeCell ref="C30:D30"/>
    <mergeCell ref="F30:G30"/>
    <mergeCell ref="H30:J30"/>
    <mergeCell ref="C27:D27"/>
    <mergeCell ref="F27:G27"/>
    <mergeCell ref="H27:J27"/>
    <mergeCell ref="C29:D29"/>
    <mergeCell ref="F29:G29"/>
    <mergeCell ref="H29:J29"/>
  </mergeCells>
  <hyperlinks>
    <hyperlink ref="B2" location="Inhaltsverzeichnis!A1" display="zurück zum Inhaltsverzeichnis" xr:uid="{CA3B8A44-E662-4B0C-AE88-2571A745C28F}"/>
    <hyperlink ref="B2:H2" location="Inhaltsverzeichnis!A1" display="Inhaltsverzeichnis (Table of contents)" xr:uid="{CAC11DD6-B1F2-4F36-A379-2716815B06F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63289-0228-48AD-89AD-00E51BAE8D20}">
  <dimension ref="A1:P38"/>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44.1" customHeight="1" x14ac:dyDescent="0.3">
      <c r="B1" s="723" t="s">
        <v>4033</v>
      </c>
      <c r="C1" s="723"/>
      <c r="D1" s="723"/>
      <c r="E1" s="723"/>
      <c r="F1" s="723"/>
      <c r="G1" s="723"/>
      <c r="H1" s="723"/>
      <c r="I1" s="139"/>
      <c r="J1" s="139"/>
      <c r="K1" s="140"/>
      <c r="L1"/>
    </row>
    <row r="2" spans="1:16" s="137" customFormat="1" ht="20.399999999999999"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804" t="s">
        <v>4032</v>
      </c>
      <c r="C4" s="804"/>
      <c r="D4" s="804"/>
      <c r="E4" s="804"/>
      <c r="F4" s="804"/>
      <c r="G4" s="804"/>
      <c r="H4" s="804"/>
      <c r="I4" s="804"/>
      <c r="J4" s="804"/>
    </row>
    <row r="5" spans="1:16" ht="15.6" x14ac:dyDescent="0.25">
      <c r="C5" s="150"/>
      <c r="D5" s="150"/>
      <c r="E5" s="150"/>
      <c r="F5" s="151"/>
      <c r="G5" s="151"/>
    </row>
    <row r="6" spans="1:16" ht="24" customHeight="1" x14ac:dyDescent="0.25">
      <c r="B6" s="836" t="s">
        <v>1618</v>
      </c>
      <c r="C6" s="837"/>
      <c r="D6" s="926" t="s">
        <v>1939</v>
      </c>
      <c r="E6" s="1283"/>
      <c r="F6" s="1283"/>
      <c r="G6" s="1283"/>
      <c r="H6" s="1283"/>
      <c r="I6" s="1283"/>
      <c r="J6" s="1283"/>
    </row>
    <row r="7" spans="1:16" ht="24" customHeight="1" x14ac:dyDescent="0.25">
      <c r="B7" s="836" t="s">
        <v>1619</v>
      </c>
      <c r="C7" s="837"/>
      <c r="D7" s="926" t="s">
        <v>1938</v>
      </c>
      <c r="E7" s="1283"/>
      <c r="F7" s="1283"/>
      <c r="G7" s="1283"/>
      <c r="H7" s="1283"/>
      <c r="I7" s="1283"/>
      <c r="J7" s="1283"/>
    </row>
    <row r="8" spans="1:16" ht="24" customHeight="1" x14ac:dyDescent="0.25">
      <c r="B8" s="836" t="s">
        <v>1620</v>
      </c>
      <c r="C8" s="837"/>
      <c r="D8" s="1309" t="s">
        <v>1915</v>
      </c>
      <c r="E8" s="1283"/>
      <c r="F8" s="1283"/>
      <c r="G8" s="1283"/>
      <c r="H8" s="1283"/>
      <c r="I8" s="1283"/>
      <c r="J8" s="1283"/>
    </row>
    <row r="9" spans="1:16" ht="24" customHeight="1" x14ac:dyDescent="0.25">
      <c r="B9" s="836" t="s">
        <v>2376</v>
      </c>
      <c r="C9" s="837"/>
      <c r="D9" s="1301" t="s">
        <v>1137</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6" customHeight="1" x14ac:dyDescent="0.3">
      <c r="B11" s="836" t="s">
        <v>1621</v>
      </c>
      <c r="C11" s="836"/>
      <c r="D11" s="1282" t="s">
        <v>1940</v>
      </c>
      <c r="E11" s="1282"/>
      <c r="F11" s="1282"/>
      <c r="G11" s="1282"/>
      <c r="H11" s="1282"/>
      <c r="I11" s="1282"/>
      <c r="J11" s="1282"/>
      <c r="K11"/>
      <c r="L11"/>
      <c r="M11"/>
      <c r="N11" s="146"/>
      <c r="O11" s="146"/>
      <c r="P11" s="146"/>
    </row>
    <row r="12" spans="1:16" ht="24.6" customHeight="1" x14ac:dyDescent="0.3">
      <c r="B12" s="836" t="s">
        <v>1622</v>
      </c>
      <c r="C12" s="836"/>
      <c r="D12" s="896" t="s">
        <v>1941</v>
      </c>
      <c r="E12" s="896"/>
      <c r="F12" s="896"/>
      <c r="G12" s="896"/>
      <c r="H12" s="896"/>
      <c r="I12" s="896"/>
      <c r="J12" s="896"/>
      <c r="K12"/>
      <c r="L12"/>
      <c r="M12"/>
      <c r="N12" s="146"/>
      <c r="O12" s="146"/>
      <c r="P12" s="146"/>
    </row>
    <row r="14" spans="1:16" x14ac:dyDescent="0.25">
      <c r="F14" s="147"/>
    </row>
    <row r="15" spans="1:16" ht="24.6" customHeight="1" thickBot="1" x14ac:dyDescent="0.3">
      <c r="B15" s="1290" t="s">
        <v>4031</v>
      </c>
      <c r="C15" s="1302"/>
      <c r="D15" s="1302"/>
      <c r="E15" s="1302"/>
      <c r="F15" s="1302"/>
      <c r="G15" s="1302"/>
      <c r="H15" s="1302"/>
      <c r="I15" s="1302"/>
      <c r="J15" s="1302"/>
    </row>
    <row r="17" spans="2:12" ht="24.6" customHeight="1" x14ac:dyDescent="0.25">
      <c r="B17" s="1266" t="s">
        <v>4030</v>
      </c>
      <c r="C17" s="1266"/>
      <c r="D17" s="1266"/>
      <c r="E17" s="1266"/>
      <c r="F17" s="1266"/>
      <c r="G17" s="1266"/>
      <c r="H17" s="1266"/>
      <c r="I17" s="1266"/>
      <c r="J17" s="1266"/>
    </row>
    <row r="18" spans="2:12" ht="24" customHeight="1" x14ac:dyDescent="0.3">
      <c r="B18" s="245"/>
      <c r="C18" s="1081" t="s">
        <v>1623</v>
      </c>
      <c r="D18" s="1259"/>
      <c r="E18" s="239" t="s">
        <v>1600</v>
      </c>
      <c r="F18" s="1081" t="s">
        <v>1624</v>
      </c>
      <c r="G18" s="1259"/>
      <c r="H18" s="1081" t="s">
        <v>1625</v>
      </c>
      <c r="I18" s="1259"/>
      <c r="J18" s="1259"/>
      <c r="K18" s="148"/>
      <c r="L18"/>
    </row>
    <row r="19" spans="2:12" ht="28.35" customHeight="1" x14ac:dyDescent="0.3">
      <c r="B19" s="1294"/>
      <c r="C19" s="790" t="s">
        <v>2131</v>
      </c>
      <c r="D19" s="790"/>
      <c r="E19" s="790"/>
      <c r="F19" s="790"/>
      <c r="G19" s="790"/>
      <c r="H19" s="790"/>
      <c r="I19" s="790"/>
      <c r="J19" s="790"/>
      <c r="K19" s="148"/>
      <c r="L19"/>
    </row>
    <row r="20" spans="2:12" x14ac:dyDescent="0.25">
      <c r="B20" s="1295"/>
      <c r="C20" s="896" t="s">
        <v>547</v>
      </c>
      <c r="D20" s="896"/>
      <c r="E20" s="8" t="s">
        <v>32</v>
      </c>
      <c r="F20" s="1293" t="s">
        <v>1165</v>
      </c>
      <c r="G20" s="1293"/>
      <c r="H20" s="1293" t="s">
        <v>1165</v>
      </c>
      <c r="I20" s="1293"/>
      <c r="J20" s="1293"/>
    </row>
    <row r="21" spans="2:12" ht="78.75" customHeight="1" x14ac:dyDescent="0.25">
      <c r="B21" s="1296"/>
      <c r="C21" s="896" t="s">
        <v>593</v>
      </c>
      <c r="D21" s="896"/>
      <c r="E21" s="6" t="s">
        <v>46</v>
      </c>
      <c r="F21" s="896" t="s">
        <v>594</v>
      </c>
      <c r="G21" s="896"/>
      <c r="H21" s="1283" t="s">
        <v>1171</v>
      </c>
      <c r="I21" s="1283"/>
      <c r="J21" s="1283"/>
    </row>
    <row r="23" spans="2:12" ht="26.4" customHeight="1" x14ac:dyDescent="0.25">
      <c r="B23" s="1266" t="s">
        <v>4029</v>
      </c>
      <c r="C23" s="1266"/>
      <c r="D23" s="1266"/>
      <c r="E23" s="1266"/>
      <c r="F23" s="1266"/>
      <c r="G23" s="1266"/>
      <c r="H23" s="1266"/>
      <c r="I23" s="1266"/>
      <c r="J23" s="1266"/>
    </row>
    <row r="24" spans="2:12" ht="25.35" customHeight="1" x14ac:dyDescent="0.3">
      <c r="B24" s="245"/>
      <c r="C24" s="1081" t="s">
        <v>1623</v>
      </c>
      <c r="D24" s="1259"/>
      <c r="E24" s="239" t="s">
        <v>1600</v>
      </c>
      <c r="F24" s="1081" t="s">
        <v>1624</v>
      </c>
      <c r="G24" s="1259"/>
      <c r="H24" s="1081" t="s">
        <v>1625</v>
      </c>
      <c r="I24" s="1259"/>
      <c r="J24" s="1259"/>
      <c r="K24" s="148"/>
      <c r="L24"/>
    </row>
    <row r="25" spans="2:12" ht="30.6" customHeight="1" x14ac:dyDescent="0.25">
      <c r="B25" s="1393" t="s">
        <v>4028</v>
      </c>
      <c r="C25" s="1394"/>
      <c r="D25" s="1394"/>
      <c r="E25" s="1394"/>
      <c r="F25" s="1394"/>
      <c r="G25" s="1394"/>
      <c r="H25" s="1394"/>
      <c r="I25" s="1394"/>
      <c r="J25" s="1395"/>
      <c r="L25" s="179"/>
    </row>
    <row r="26" spans="2:12" ht="205.5" customHeight="1" x14ac:dyDescent="0.25">
      <c r="B26" s="153"/>
      <c r="C26" s="1390" t="s">
        <v>1236</v>
      </c>
      <c r="D26" s="1390"/>
      <c r="E26" s="168" t="s">
        <v>46</v>
      </c>
      <c r="F26" s="1282" t="s">
        <v>1235</v>
      </c>
      <c r="G26" s="1282"/>
      <c r="H26" s="1382" t="s">
        <v>1263</v>
      </c>
      <c r="I26" s="1382"/>
      <c r="J26" s="1382"/>
    </row>
    <row r="27" spans="2:12" ht="24" customHeight="1" x14ac:dyDescent="0.3">
      <c r="B27" s="1392"/>
      <c r="C27" s="790" t="s">
        <v>2131</v>
      </c>
      <c r="D27" s="790"/>
      <c r="E27" s="790"/>
      <c r="F27" s="790"/>
      <c r="G27" s="790"/>
      <c r="H27" s="790"/>
      <c r="I27" s="790"/>
      <c r="J27" s="790"/>
      <c r="K27" s="148"/>
      <c r="L27"/>
    </row>
    <row r="28" spans="2:12" x14ac:dyDescent="0.25">
      <c r="B28" s="1392"/>
      <c r="C28" s="896" t="s">
        <v>547</v>
      </c>
      <c r="D28" s="896"/>
      <c r="E28" s="8" t="s">
        <v>32</v>
      </c>
      <c r="F28" s="1293" t="s">
        <v>1165</v>
      </c>
      <c r="G28" s="1293"/>
      <c r="H28" s="1293" t="s">
        <v>1165</v>
      </c>
      <c r="I28" s="1293"/>
      <c r="J28" s="1293"/>
    </row>
    <row r="29" spans="2:12" ht="26.1" customHeight="1" x14ac:dyDescent="0.25">
      <c r="B29" s="1089" t="s">
        <v>3157</v>
      </c>
      <c r="C29" s="1119"/>
      <c r="D29" s="1119"/>
      <c r="E29" s="1119"/>
      <c r="F29" s="1119"/>
      <c r="G29" s="1119"/>
      <c r="H29" s="1119"/>
      <c r="I29" s="1119"/>
      <c r="J29" s="1116"/>
      <c r="L29" s="179"/>
    </row>
    <row r="30" spans="2:12" ht="205.5" customHeight="1" x14ac:dyDescent="0.25">
      <c r="B30" s="153"/>
      <c r="C30" s="1390" t="s">
        <v>1241</v>
      </c>
      <c r="D30" s="1390"/>
      <c r="E30" s="168" t="s">
        <v>46</v>
      </c>
      <c r="F30" s="1282" t="s">
        <v>1223</v>
      </c>
      <c r="G30" s="1282"/>
      <c r="H30" s="1382" t="s">
        <v>1264</v>
      </c>
      <c r="I30" s="1382"/>
      <c r="J30" s="1382"/>
    </row>
    <row r="31" spans="2:12" ht="24" customHeight="1" x14ac:dyDescent="0.3">
      <c r="B31" s="1392"/>
      <c r="C31" s="790" t="s">
        <v>2131</v>
      </c>
      <c r="D31" s="790"/>
      <c r="E31" s="790"/>
      <c r="F31" s="790"/>
      <c r="G31" s="790"/>
      <c r="H31" s="790"/>
      <c r="I31" s="790"/>
      <c r="J31" s="790"/>
      <c r="K31" s="148"/>
      <c r="L31"/>
    </row>
    <row r="32" spans="2:12" x14ac:dyDescent="0.25">
      <c r="B32" s="1392"/>
      <c r="C32" s="896" t="s">
        <v>547</v>
      </c>
      <c r="D32" s="896"/>
      <c r="E32" s="8" t="s">
        <v>32</v>
      </c>
      <c r="F32" s="1293" t="s">
        <v>1165</v>
      </c>
      <c r="G32" s="1293"/>
      <c r="H32" s="1293" t="s">
        <v>1165</v>
      </c>
      <c r="I32" s="1293"/>
      <c r="J32" s="1293"/>
    </row>
    <row r="35" spans="2:10" ht="14.4" thickBot="1" x14ac:dyDescent="0.3">
      <c r="B35" s="1279" t="s">
        <v>1179</v>
      </c>
      <c r="C35" s="1279"/>
      <c r="D35" s="1279"/>
      <c r="E35" s="1279"/>
      <c r="F35" s="1279"/>
      <c r="G35" s="1279"/>
      <c r="H35" s="1279"/>
      <c r="I35" s="1279"/>
      <c r="J35" s="1279"/>
    </row>
    <row r="37" spans="2:10" ht="24.6" customHeight="1" x14ac:dyDescent="0.25">
      <c r="B37" s="1081" t="s">
        <v>1632</v>
      </c>
      <c r="C37" s="1259"/>
      <c r="D37" s="1259"/>
      <c r="E37" s="1259"/>
      <c r="F37" s="1259"/>
      <c r="G37" s="1081" t="s">
        <v>1633</v>
      </c>
      <c r="H37" s="1259"/>
      <c r="I37" s="1259"/>
      <c r="J37" s="1259"/>
    </row>
    <row r="38" spans="2:10" ht="47.1" customHeight="1" x14ac:dyDescent="0.25">
      <c r="B38" s="1309" t="s">
        <v>1955</v>
      </c>
      <c r="C38" s="1283"/>
      <c r="D38" s="1283"/>
      <c r="E38" s="1283"/>
      <c r="F38" s="1283"/>
      <c r="G38" s="1309" t="s">
        <v>1956</v>
      </c>
      <c r="H38" s="1283"/>
      <c r="I38" s="1283"/>
      <c r="J38" s="1283"/>
    </row>
  </sheetData>
  <sheetProtection algorithmName="SHA-512" hashValue="huVj0pYVlHa3El3anEcR+QVv/tifpPX1g8fwDyMMF1jPE3kO08up1V47sqd6ShgRAMUrFwDt7sapqdpn+g9lYA==" saltValue="M5Ivpjn+XHCXOmrmRWOPqg==" spinCount="100000" sheet="1" objects="1" scenarios="1" formatColumns="0" formatRows="0"/>
  <mergeCells count="55">
    <mergeCell ref="H28:J28"/>
    <mergeCell ref="F28:G28"/>
    <mergeCell ref="C27:J27"/>
    <mergeCell ref="B27:B28"/>
    <mergeCell ref="C28:D28"/>
    <mergeCell ref="B35:J35"/>
    <mergeCell ref="B37:F37"/>
    <mergeCell ref="G37:J37"/>
    <mergeCell ref="B38:F38"/>
    <mergeCell ref="G38:J38"/>
    <mergeCell ref="B7:C7"/>
    <mergeCell ref="D7:J7"/>
    <mergeCell ref="B1:H1"/>
    <mergeCell ref="B2:H2"/>
    <mergeCell ref="B4:J4"/>
    <mergeCell ref="B6:C6"/>
    <mergeCell ref="D6:J6"/>
    <mergeCell ref="F24:G24"/>
    <mergeCell ref="H24:J24"/>
    <mergeCell ref="B8:C8"/>
    <mergeCell ref="D8:J8"/>
    <mergeCell ref="B9:C9"/>
    <mergeCell ref="D9:J9"/>
    <mergeCell ref="B11:C11"/>
    <mergeCell ref="D11:J11"/>
    <mergeCell ref="C19:J19"/>
    <mergeCell ref="B19:B21"/>
    <mergeCell ref="C20:D20"/>
    <mergeCell ref="F20:G20"/>
    <mergeCell ref="H20:J20"/>
    <mergeCell ref="B25:J25"/>
    <mergeCell ref="C26:D26"/>
    <mergeCell ref="F26:G26"/>
    <mergeCell ref="H26:J26"/>
    <mergeCell ref="B12:C12"/>
    <mergeCell ref="D12:J12"/>
    <mergeCell ref="B15:J15"/>
    <mergeCell ref="B17:J17"/>
    <mergeCell ref="C18:D18"/>
    <mergeCell ref="F18:G18"/>
    <mergeCell ref="H18:J18"/>
    <mergeCell ref="C21:D21"/>
    <mergeCell ref="F21:G21"/>
    <mergeCell ref="H21:J21"/>
    <mergeCell ref="B23:J23"/>
    <mergeCell ref="C24:D24"/>
    <mergeCell ref="B29:J29"/>
    <mergeCell ref="C30:D30"/>
    <mergeCell ref="F30:G30"/>
    <mergeCell ref="H30:J30"/>
    <mergeCell ref="B31:B32"/>
    <mergeCell ref="C31:J31"/>
    <mergeCell ref="C32:D32"/>
    <mergeCell ref="F32:G32"/>
    <mergeCell ref="H32:J32"/>
  </mergeCells>
  <hyperlinks>
    <hyperlink ref="B2" location="Inhaltsverzeichnis!A1" display="zurück zum Inhaltsverzeichnis" xr:uid="{07A8550A-D9FF-46EB-A6B7-1044AA06EF65}"/>
    <hyperlink ref="B2:H2" location="Inhaltsverzeichnis!A1" display="Inhaltsverzeichnis (Table of contents)" xr:uid="{D07CC6B4-4369-420D-A848-238302FBD62C}"/>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B722-FDCF-41B3-860C-D478537C5FD2}">
  <dimension ref="A1:P27"/>
  <sheetViews>
    <sheetView showGridLines="0" showRuler="0" zoomScaleNormal="100" zoomScaleSheetLayoutView="100" workbookViewId="0">
      <pane ySplit="2" topLeftCell="A3" activePane="bottomLeft" state="frozen"/>
      <selection pane="bottomLeft" activeCell="D30" sqref="D30"/>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38.4" customHeight="1" x14ac:dyDescent="0.3">
      <c r="B1" s="723" t="s">
        <v>4039</v>
      </c>
      <c r="C1" s="723"/>
      <c r="D1" s="723"/>
      <c r="E1" s="723"/>
      <c r="F1" s="723"/>
      <c r="G1" s="723"/>
      <c r="H1" s="723"/>
      <c r="I1" s="139"/>
      <c r="J1" s="139"/>
      <c r="K1" s="140"/>
      <c r="L1"/>
    </row>
    <row r="2" spans="1:16" s="137" customFormat="1" ht="23.1"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1290" t="s">
        <v>4034</v>
      </c>
      <c r="C4" s="1290"/>
      <c r="D4" s="1290"/>
      <c r="E4" s="1290"/>
      <c r="F4" s="1290"/>
      <c r="G4" s="1290"/>
      <c r="H4" s="1290"/>
      <c r="I4" s="1290"/>
      <c r="J4" s="1290"/>
    </row>
    <row r="5" spans="1:16" ht="15.6" x14ac:dyDescent="0.25">
      <c r="C5" s="150"/>
      <c r="D5" s="150"/>
      <c r="E5" s="150"/>
      <c r="F5" s="151"/>
      <c r="G5" s="151"/>
    </row>
    <row r="6" spans="1:16" ht="27" customHeight="1" x14ac:dyDescent="0.25">
      <c r="B6" s="836" t="s">
        <v>1618</v>
      </c>
      <c r="C6" s="837"/>
      <c r="D6" s="926" t="s">
        <v>1942</v>
      </c>
      <c r="E6" s="1283"/>
      <c r="F6" s="1283"/>
      <c r="G6" s="1283"/>
      <c r="H6" s="1283"/>
      <c r="I6" s="1283"/>
      <c r="J6" s="1283"/>
    </row>
    <row r="7" spans="1:16" ht="27" customHeight="1" x14ac:dyDescent="0.25">
      <c r="B7" s="836" t="s">
        <v>1619</v>
      </c>
      <c r="C7" s="837"/>
      <c r="D7" s="926" t="s">
        <v>1943</v>
      </c>
      <c r="E7" s="1283"/>
      <c r="F7" s="1283"/>
      <c r="G7" s="1283"/>
      <c r="H7" s="1283"/>
      <c r="I7" s="1283"/>
      <c r="J7" s="1283"/>
    </row>
    <row r="8" spans="1:16" ht="27" customHeight="1" x14ac:dyDescent="0.25">
      <c r="B8" s="836" t="s">
        <v>1620</v>
      </c>
      <c r="C8" s="837"/>
      <c r="D8" s="1309" t="s">
        <v>1915</v>
      </c>
      <c r="E8" s="1283"/>
      <c r="F8" s="1283"/>
      <c r="G8" s="1283"/>
      <c r="H8" s="1283"/>
      <c r="I8" s="1283"/>
      <c r="J8" s="1283"/>
    </row>
    <row r="9" spans="1:16" ht="27" customHeight="1" x14ac:dyDescent="0.25">
      <c r="B9" s="836" t="s">
        <v>2376</v>
      </c>
      <c r="C9" s="837"/>
      <c r="D9" s="1301" t="s">
        <v>1138</v>
      </c>
      <c r="E9" s="1283"/>
      <c r="F9" s="1283"/>
      <c r="G9" s="1283"/>
      <c r="H9" s="1283"/>
      <c r="I9" s="1283"/>
      <c r="J9" s="1283"/>
    </row>
    <row r="10" spans="1:16" customFormat="1" ht="14.25" customHeight="1" x14ac:dyDescent="0.3">
      <c r="B10" s="155"/>
      <c r="C10" s="156"/>
      <c r="D10" s="312"/>
      <c r="E10" s="312"/>
      <c r="F10" s="312"/>
      <c r="G10" s="312"/>
      <c r="H10" s="312"/>
      <c r="I10" s="312"/>
      <c r="J10" s="312"/>
    </row>
    <row r="11" spans="1:16" ht="24.6" customHeight="1" x14ac:dyDescent="0.3">
      <c r="B11" s="836" t="s">
        <v>1621</v>
      </c>
      <c r="C11" s="836"/>
      <c r="D11" s="1282" t="s">
        <v>3935</v>
      </c>
      <c r="E11" s="1282"/>
      <c r="F11" s="1282"/>
      <c r="G11" s="1282"/>
      <c r="H11" s="1282"/>
      <c r="I11" s="1282"/>
      <c r="J11" s="1282"/>
      <c r="K11"/>
      <c r="L11"/>
      <c r="M11"/>
      <c r="N11" s="146"/>
      <c r="O11" s="146"/>
      <c r="P11" s="146"/>
    </row>
    <row r="12" spans="1:16" ht="24.6" customHeight="1" x14ac:dyDescent="0.3">
      <c r="B12" s="836" t="s">
        <v>1622</v>
      </c>
      <c r="C12" s="836"/>
      <c r="D12" s="896" t="s">
        <v>1944</v>
      </c>
      <c r="E12" s="896"/>
      <c r="F12" s="896"/>
      <c r="G12" s="896"/>
      <c r="H12" s="896"/>
      <c r="I12" s="896"/>
      <c r="J12" s="896"/>
      <c r="K12"/>
      <c r="L12"/>
      <c r="M12"/>
      <c r="N12" s="146"/>
      <c r="O12" s="146"/>
      <c r="P12" s="146"/>
    </row>
    <row r="14" spans="1:16" x14ac:dyDescent="0.25">
      <c r="F14" s="147"/>
    </row>
    <row r="15" spans="1:16" ht="24" customHeight="1" thickBot="1" x14ac:dyDescent="0.3">
      <c r="B15" s="1290" t="s">
        <v>4038</v>
      </c>
      <c r="C15" s="1302"/>
      <c r="D15" s="1302"/>
      <c r="E15" s="1302"/>
      <c r="F15" s="1302"/>
      <c r="G15" s="1302"/>
      <c r="H15" s="1302"/>
      <c r="I15" s="1302"/>
      <c r="J15" s="1302"/>
    </row>
    <row r="17" spans="2:12" ht="25.35" customHeight="1" x14ac:dyDescent="0.25">
      <c r="B17" s="1266" t="s">
        <v>4037</v>
      </c>
      <c r="C17" s="1266"/>
      <c r="D17" s="1266"/>
      <c r="E17" s="1266"/>
      <c r="F17" s="1266"/>
      <c r="G17" s="1266"/>
      <c r="H17" s="1266"/>
      <c r="I17" s="1266"/>
      <c r="J17" s="1266"/>
    </row>
    <row r="18" spans="2:12" ht="23.4" customHeight="1" x14ac:dyDescent="0.3">
      <c r="B18" s="245"/>
      <c r="C18" s="1081" t="s">
        <v>1623</v>
      </c>
      <c r="D18" s="1259"/>
      <c r="E18" s="239" t="s">
        <v>1600</v>
      </c>
      <c r="F18" s="1081" t="s">
        <v>1624</v>
      </c>
      <c r="G18" s="1259"/>
      <c r="H18" s="1081" t="s">
        <v>1625</v>
      </c>
      <c r="I18" s="1259"/>
      <c r="J18" s="1259"/>
      <c r="K18" s="148"/>
      <c r="L18"/>
    </row>
    <row r="19" spans="2:12" ht="33.75" customHeight="1" x14ac:dyDescent="0.25">
      <c r="B19" s="153"/>
      <c r="C19" s="896" t="s">
        <v>196</v>
      </c>
      <c r="D19" s="896"/>
      <c r="E19" s="48" t="s">
        <v>46</v>
      </c>
      <c r="F19" s="956" t="s">
        <v>99</v>
      </c>
      <c r="G19" s="956"/>
      <c r="H19" s="1283" t="s">
        <v>1154</v>
      </c>
      <c r="I19" s="1283"/>
      <c r="J19" s="1283"/>
    </row>
    <row r="21" spans="2:12" ht="26.4" customHeight="1" x14ac:dyDescent="0.25">
      <c r="B21" s="1266" t="s">
        <v>4036</v>
      </c>
      <c r="C21" s="1266"/>
      <c r="D21" s="1266"/>
      <c r="E21" s="1266"/>
      <c r="F21" s="1266"/>
      <c r="G21" s="1266"/>
      <c r="H21" s="1266"/>
      <c r="I21" s="1266"/>
      <c r="J21" s="1266"/>
    </row>
    <row r="22" spans="2:12" ht="22.35" customHeight="1" x14ac:dyDescent="0.3">
      <c r="B22" s="245"/>
      <c r="C22" s="1081" t="s">
        <v>1623</v>
      </c>
      <c r="D22" s="1259"/>
      <c r="E22" s="239" t="s">
        <v>1600</v>
      </c>
      <c r="F22" s="1081" t="s">
        <v>1624</v>
      </c>
      <c r="G22" s="1259"/>
      <c r="H22" s="1081" t="s">
        <v>1625</v>
      </c>
      <c r="I22" s="1259"/>
      <c r="J22" s="1259"/>
      <c r="K22" s="148"/>
      <c r="L22"/>
    </row>
    <row r="23" spans="2:12" ht="28.35" customHeight="1" x14ac:dyDescent="0.25">
      <c r="B23" s="1393" t="s">
        <v>4035</v>
      </c>
      <c r="C23" s="1394"/>
      <c r="D23" s="1394"/>
      <c r="E23" s="1394"/>
      <c r="F23" s="1394"/>
      <c r="G23" s="1394"/>
      <c r="H23" s="1394"/>
      <c r="I23" s="1394"/>
      <c r="J23" s="1395"/>
      <c r="K23" s="179"/>
    </row>
    <row r="24" spans="2:12" ht="216.75" customHeight="1" x14ac:dyDescent="0.25">
      <c r="B24" s="153"/>
      <c r="C24" s="1390" t="s">
        <v>1236</v>
      </c>
      <c r="D24" s="1390"/>
      <c r="E24" s="168" t="s">
        <v>46</v>
      </c>
      <c r="F24" s="1282" t="s">
        <v>1235</v>
      </c>
      <c r="G24" s="1282"/>
      <c r="H24" s="1382" t="s">
        <v>1332</v>
      </c>
      <c r="I24" s="1382"/>
      <c r="J24" s="1382"/>
    </row>
    <row r="25" spans="2:12" ht="28.35" customHeight="1" x14ac:dyDescent="0.25">
      <c r="B25" s="1089" t="s">
        <v>1720</v>
      </c>
      <c r="C25" s="1119"/>
      <c r="D25" s="1119"/>
      <c r="E25" s="1119"/>
      <c r="F25" s="1119"/>
      <c r="G25" s="1119"/>
      <c r="H25" s="1119"/>
      <c r="I25" s="1119"/>
      <c r="J25" s="1116"/>
      <c r="K25" s="179"/>
    </row>
    <row r="26" spans="2:12" ht="216.75" customHeight="1" x14ac:dyDescent="0.25">
      <c r="B26" s="153"/>
      <c r="C26" s="1390" t="s">
        <v>1241</v>
      </c>
      <c r="D26" s="1390"/>
      <c r="E26" s="168" t="s">
        <v>46</v>
      </c>
      <c r="F26" s="1282" t="s">
        <v>1223</v>
      </c>
      <c r="G26" s="1282"/>
      <c r="H26" s="1382" t="s">
        <v>1332</v>
      </c>
      <c r="I26" s="1382"/>
      <c r="J26" s="1382"/>
    </row>
    <row r="27" spans="2:12" ht="24.75" customHeight="1" x14ac:dyDescent="0.25">
      <c r="B27" s="1396" t="s">
        <v>4715</v>
      </c>
      <c r="C27" s="1397"/>
      <c r="D27" s="1397"/>
      <c r="E27" s="1397"/>
      <c r="F27" s="1397"/>
      <c r="G27" s="1397"/>
      <c r="H27" s="1397"/>
      <c r="I27" s="1397"/>
      <c r="J27" s="1397"/>
    </row>
  </sheetData>
  <sheetProtection algorithmName="SHA-512" hashValue="pf2Ljm9ssvnfh9FuEYVutlz5+UHRgS+ne0zwFxA2YJlXUzYu8ftWQFy0xqMb2080CjekHOg6Cs0DIblkhOx8gw==" saltValue="LZnQyOd41EKKbubASeakuw==" spinCount="100000" sheet="1" objects="1" scenarios="1" formatColumns="0" formatRows="0"/>
  <mergeCells count="36">
    <mergeCell ref="B27:J27"/>
    <mergeCell ref="B7:C7"/>
    <mergeCell ref="D7:J7"/>
    <mergeCell ref="B8:C8"/>
    <mergeCell ref="D8:J8"/>
    <mergeCell ref="B9:C9"/>
    <mergeCell ref="D9:J9"/>
    <mergeCell ref="B15:J15"/>
    <mergeCell ref="B17:J17"/>
    <mergeCell ref="C18:D18"/>
    <mergeCell ref="F18:G18"/>
    <mergeCell ref="H18:J18"/>
    <mergeCell ref="B25:J25"/>
    <mergeCell ref="C26:D26"/>
    <mergeCell ref="F26:G26"/>
    <mergeCell ref="H26:J26"/>
    <mergeCell ref="B1:H1"/>
    <mergeCell ref="B2:H2"/>
    <mergeCell ref="B4:J4"/>
    <mergeCell ref="B6:C6"/>
    <mergeCell ref="D6:J6"/>
    <mergeCell ref="B11:C11"/>
    <mergeCell ref="D11:J11"/>
    <mergeCell ref="H19:J19"/>
    <mergeCell ref="F19:G19"/>
    <mergeCell ref="C19:D19"/>
    <mergeCell ref="B12:C12"/>
    <mergeCell ref="D12:J12"/>
    <mergeCell ref="C24:D24"/>
    <mergeCell ref="F24:G24"/>
    <mergeCell ref="H24:J24"/>
    <mergeCell ref="B21:J21"/>
    <mergeCell ref="C22:D22"/>
    <mergeCell ref="F22:G22"/>
    <mergeCell ref="H22:J22"/>
    <mergeCell ref="B23:J23"/>
  </mergeCells>
  <hyperlinks>
    <hyperlink ref="B2" location="Inhaltsverzeichnis!A1" display="zurück zum Inhaltsverzeichnis" xr:uid="{F3368905-37C0-44A5-9707-9E3E5D5C32FA}"/>
    <hyperlink ref="B2:H2" location="Inhaltsverzeichnis!A1" display="Inhaltsverzeichnis (Table of contents)" xr:uid="{9C4ACC45-0BD3-47B8-B760-04ACB5A06EE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31147-10F0-4E74-B81A-C2CDC531F38F}">
  <dimension ref="B1:J288"/>
  <sheetViews>
    <sheetView showGridLines="0" zoomScaleNormal="100" workbookViewId="0">
      <pane ySplit="4" topLeftCell="A5" activePane="bottomLeft" state="frozen"/>
      <selection pane="bottomLeft"/>
    </sheetView>
  </sheetViews>
  <sheetFormatPr baseColWidth="10" defaultColWidth="11.44140625" defaultRowHeight="14.4" x14ac:dyDescent="0.3"/>
  <cols>
    <col min="1" max="1" width="3.33203125" style="116" customWidth="1"/>
    <col min="2" max="2" width="3.6640625" style="403" customWidth="1"/>
    <col min="3" max="3" width="8.88671875" style="116" bestFit="1" customWidth="1"/>
    <col min="4" max="4" width="121.5546875" style="116" customWidth="1"/>
    <col min="5" max="5" width="107.33203125" style="116" customWidth="1"/>
    <col min="6" max="16384" width="11.44140625" style="116"/>
  </cols>
  <sheetData>
    <row r="1" spans="2:10" s="136" customFormat="1" ht="28.35" customHeight="1" x14ac:dyDescent="0.25">
      <c r="B1" s="723" t="s">
        <v>2343</v>
      </c>
      <c r="C1" s="723"/>
      <c r="D1" s="723"/>
      <c r="E1" s="139"/>
      <c r="F1" s="139"/>
      <c r="G1" s="140"/>
    </row>
    <row r="2" spans="2:10" s="137" customFormat="1" ht="20.25" customHeight="1" x14ac:dyDescent="0.2">
      <c r="B2" s="771" t="s">
        <v>1328</v>
      </c>
      <c r="C2" s="771"/>
      <c r="D2" s="771"/>
      <c r="E2" s="142"/>
      <c r="F2" s="142"/>
      <c r="G2" s="143"/>
      <c r="H2" s="144"/>
      <c r="I2" s="144"/>
      <c r="J2" s="144"/>
    </row>
    <row r="3" spans="2:10" ht="2.25" customHeight="1" x14ac:dyDescent="0.3"/>
    <row r="4" spans="2:10" ht="15" customHeight="1" x14ac:dyDescent="0.3">
      <c r="B4" s="425" t="s">
        <v>3072</v>
      </c>
      <c r="C4" s="424" t="s">
        <v>747</v>
      </c>
      <c r="D4" s="424" t="s">
        <v>1287</v>
      </c>
      <c r="E4" s="424" t="s">
        <v>1288</v>
      </c>
    </row>
    <row r="5" spans="2:10" ht="15" customHeight="1" x14ac:dyDescent="0.3">
      <c r="B5" s="418"/>
      <c r="C5" s="419" t="s">
        <v>808</v>
      </c>
      <c r="D5" s="420" t="s">
        <v>809</v>
      </c>
      <c r="E5" s="420" t="s">
        <v>1289</v>
      </c>
    </row>
    <row r="6" spans="2:10" ht="15" customHeight="1" x14ac:dyDescent="0.3">
      <c r="B6" s="418"/>
      <c r="C6" s="423" t="s">
        <v>2538</v>
      </c>
      <c r="D6" s="423" t="s">
        <v>2539</v>
      </c>
      <c r="E6" s="427" t="s">
        <v>2540</v>
      </c>
    </row>
    <row r="7" spans="2:10" ht="15" customHeight="1" x14ac:dyDescent="0.3">
      <c r="B7" s="418"/>
      <c r="C7" s="423" t="s">
        <v>2541</v>
      </c>
      <c r="D7" s="423" t="s">
        <v>2542</v>
      </c>
      <c r="E7" s="423" t="s">
        <v>2543</v>
      </c>
    </row>
    <row r="8" spans="2:10" ht="15" customHeight="1" x14ac:dyDescent="0.3">
      <c r="B8" s="418"/>
      <c r="C8" s="421" t="s">
        <v>810</v>
      </c>
      <c r="D8" s="421" t="s">
        <v>2544</v>
      </c>
      <c r="E8" s="421" t="s">
        <v>2545</v>
      </c>
    </row>
    <row r="9" spans="2:10" ht="15" customHeight="1" x14ac:dyDescent="0.3">
      <c r="B9" s="418"/>
      <c r="C9" s="421" t="s">
        <v>811</v>
      </c>
      <c r="D9" s="421" t="s">
        <v>2546</v>
      </c>
      <c r="E9" s="421" t="s">
        <v>2547</v>
      </c>
    </row>
    <row r="10" spans="2:10" ht="15" customHeight="1" x14ac:dyDescent="0.3">
      <c r="B10" s="418"/>
      <c r="C10" s="419" t="s">
        <v>812</v>
      </c>
      <c r="D10" s="420" t="s">
        <v>813</v>
      </c>
      <c r="E10" s="420" t="s">
        <v>1290</v>
      </c>
    </row>
    <row r="11" spans="2:10" ht="15" customHeight="1" x14ac:dyDescent="0.3">
      <c r="B11" s="418"/>
      <c r="C11" s="421" t="s">
        <v>814</v>
      </c>
      <c r="D11" s="421" t="s">
        <v>815</v>
      </c>
      <c r="E11" s="421" t="s">
        <v>1291</v>
      </c>
    </row>
    <row r="12" spans="2:10" ht="15" customHeight="1" x14ac:dyDescent="0.3">
      <c r="B12" s="418" t="s">
        <v>1597</v>
      </c>
      <c r="C12" s="524" t="s">
        <v>816</v>
      </c>
      <c r="D12" s="423" t="s">
        <v>3955</v>
      </c>
      <c r="E12" s="423" t="s">
        <v>3956</v>
      </c>
    </row>
    <row r="13" spans="2:10" ht="15" customHeight="1" x14ac:dyDescent="0.3">
      <c r="B13" s="418" t="s">
        <v>1597</v>
      </c>
      <c r="C13" s="423" t="s">
        <v>2164</v>
      </c>
      <c r="D13" s="423" t="s">
        <v>3965</v>
      </c>
      <c r="E13" s="423" t="s">
        <v>3957</v>
      </c>
    </row>
    <row r="14" spans="2:10" ht="15" customHeight="1" x14ac:dyDescent="0.3">
      <c r="B14" s="418" t="s">
        <v>1597</v>
      </c>
      <c r="C14" s="423" t="s">
        <v>817</v>
      </c>
      <c r="D14" s="423" t="s">
        <v>3966</v>
      </c>
      <c r="E14" s="423" t="s">
        <v>3958</v>
      </c>
    </row>
    <row r="15" spans="2:10" ht="15" customHeight="1" x14ac:dyDescent="0.3">
      <c r="B15" s="418" t="s">
        <v>1597</v>
      </c>
      <c r="C15" s="423" t="s">
        <v>818</v>
      </c>
      <c r="D15" s="423" t="s">
        <v>3967</v>
      </c>
      <c r="E15" s="423" t="s">
        <v>3959</v>
      </c>
    </row>
    <row r="16" spans="2:10" ht="15" customHeight="1" x14ac:dyDescent="0.3">
      <c r="B16" s="418" t="s">
        <v>1597</v>
      </c>
      <c r="C16" s="423" t="s">
        <v>819</v>
      </c>
      <c r="D16" s="423" t="s">
        <v>3968</v>
      </c>
      <c r="E16" s="423" t="s">
        <v>3960</v>
      </c>
    </row>
    <row r="17" spans="2:5" ht="15" customHeight="1" x14ac:dyDescent="0.3">
      <c r="B17" s="418" t="s">
        <v>1597</v>
      </c>
      <c r="C17" s="423" t="s">
        <v>820</v>
      </c>
      <c r="D17" s="423" t="s">
        <v>3969</v>
      </c>
      <c r="E17" s="423" t="s">
        <v>3961</v>
      </c>
    </row>
    <row r="18" spans="2:5" ht="15" customHeight="1" x14ac:dyDescent="0.3">
      <c r="B18" s="418" t="s">
        <v>1597</v>
      </c>
      <c r="C18" s="423" t="s">
        <v>821</v>
      </c>
      <c r="D18" s="423" t="s">
        <v>3970</v>
      </c>
      <c r="E18" s="423" t="s">
        <v>3962</v>
      </c>
    </row>
    <row r="19" spans="2:5" ht="15" customHeight="1" x14ac:dyDescent="0.3">
      <c r="B19" s="418" t="s">
        <v>1597</v>
      </c>
      <c r="C19" s="423" t="s">
        <v>822</v>
      </c>
      <c r="D19" s="423" t="s">
        <v>3971</v>
      </c>
      <c r="E19" s="423" t="s">
        <v>3963</v>
      </c>
    </row>
    <row r="20" spans="2:5" ht="15" customHeight="1" x14ac:dyDescent="0.3">
      <c r="B20" s="418" t="s">
        <v>1597</v>
      </c>
      <c r="C20" s="423" t="s">
        <v>823</v>
      </c>
      <c r="D20" s="423" t="s">
        <v>3972</v>
      </c>
      <c r="E20" s="423" t="s">
        <v>3964</v>
      </c>
    </row>
    <row r="21" spans="2:5" ht="15" customHeight="1" x14ac:dyDescent="0.3">
      <c r="B21" s="418" t="s">
        <v>1597</v>
      </c>
      <c r="C21" s="423" t="s">
        <v>824</v>
      </c>
      <c r="D21" s="423" t="s">
        <v>3973</v>
      </c>
      <c r="E21" s="423" t="s">
        <v>3974</v>
      </c>
    </row>
    <row r="22" spans="2:5" ht="15" customHeight="1" x14ac:dyDescent="0.3">
      <c r="B22" s="418" t="s">
        <v>1597</v>
      </c>
      <c r="C22" s="423" t="s">
        <v>825</v>
      </c>
      <c r="D22" s="423" t="s">
        <v>3975</v>
      </c>
      <c r="E22" s="423" t="s">
        <v>3976</v>
      </c>
    </row>
    <row r="23" spans="2:5" ht="15" customHeight="1" x14ac:dyDescent="0.3">
      <c r="B23" s="418" t="s">
        <v>1597</v>
      </c>
      <c r="C23" s="423" t="s">
        <v>826</v>
      </c>
      <c r="D23" s="423" t="s">
        <v>3977</v>
      </c>
      <c r="E23" s="423" t="s">
        <v>3978</v>
      </c>
    </row>
    <row r="24" spans="2:5" ht="15" customHeight="1" x14ac:dyDescent="0.3">
      <c r="B24" s="418" t="s">
        <v>1597</v>
      </c>
      <c r="C24" s="423" t="s">
        <v>827</v>
      </c>
      <c r="D24" s="423" t="s">
        <v>3979</v>
      </c>
      <c r="E24" s="423" t="s">
        <v>3980</v>
      </c>
    </row>
    <row r="25" spans="2:5" ht="15" customHeight="1" x14ac:dyDescent="0.3">
      <c r="B25" s="418" t="s">
        <v>1597</v>
      </c>
      <c r="C25" s="423" t="s">
        <v>828</v>
      </c>
      <c r="D25" s="423" t="s">
        <v>3981</v>
      </c>
      <c r="E25" s="423" t="s">
        <v>3982</v>
      </c>
    </row>
    <row r="26" spans="2:5" ht="15" customHeight="1" x14ac:dyDescent="0.3">
      <c r="B26" s="418" t="s">
        <v>1597</v>
      </c>
      <c r="C26" s="423" t="s">
        <v>829</v>
      </c>
      <c r="D26" s="423" t="s">
        <v>3983</v>
      </c>
      <c r="E26" s="423" t="s">
        <v>3984</v>
      </c>
    </row>
    <row r="27" spans="2:5" ht="15" customHeight="1" x14ac:dyDescent="0.3">
      <c r="B27" s="418" t="s">
        <v>1597</v>
      </c>
      <c r="C27" s="423" t="s">
        <v>830</v>
      </c>
      <c r="D27" s="423" t="s">
        <v>3985</v>
      </c>
      <c r="E27" s="423" t="s">
        <v>3986</v>
      </c>
    </row>
    <row r="28" spans="2:5" ht="15" customHeight="1" x14ac:dyDescent="0.3">
      <c r="B28" s="418" t="s">
        <v>1597</v>
      </c>
      <c r="C28" s="423" t="s">
        <v>831</v>
      </c>
      <c r="D28" s="423" t="s">
        <v>3987</v>
      </c>
      <c r="E28" s="423" t="s">
        <v>3988</v>
      </c>
    </row>
    <row r="29" spans="2:5" ht="15" customHeight="1" x14ac:dyDescent="0.3">
      <c r="B29" s="426" t="s">
        <v>1597</v>
      </c>
      <c r="C29" s="423" t="s">
        <v>3085</v>
      </c>
      <c r="D29" s="423" t="s">
        <v>3086</v>
      </c>
      <c r="E29" s="423" t="s">
        <v>3117</v>
      </c>
    </row>
    <row r="30" spans="2:5" ht="15" customHeight="1" x14ac:dyDescent="0.3">
      <c r="B30" s="426" t="s">
        <v>1597</v>
      </c>
      <c r="C30" s="423" t="s">
        <v>3087</v>
      </c>
      <c r="D30" s="423" t="s">
        <v>3088</v>
      </c>
      <c r="E30" s="423" t="s">
        <v>3121</v>
      </c>
    </row>
    <row r="31" spans="2:5" ht="15" customHeight="1" x14ac:dyDescent="0.3">
      <c r="B31" s="426" t="s">
        <v>1597</v>
      </c>
      <c r="C31" s="423" t="s">
        <v>3089</v>
      </c>
      <c r="D31" s="423" t="s">
        <v>3090</v>
      </c>
      <c r="E31" s="423" t="s">
        <v>3122</v>
      </c>
    </row>
    <row r="32" spans="2:5" ht="15" customHeight="1" x14ac:dyDescent="0.3">
      <c r="B32" s="426" t="s">
        <v>1597</v>
      </c>
      <c r="C32" s="423" t="s">
        <v>3091</v>
      </c>
      <c r="D32" s="423" t="s">
        <v>3092</v>
      </c>
      <c r="E32" s="423" t="s">
        <v>3123</v>
      </c>
    </row>
    <row r="33" spans="2:5" ht="15" customHeight="1" x14ac:dyDescent="0.3">
      <c r="B33" s="426" t="s">
        <v>1597</v>
      </c>
      <c r="C33" s="423" t="s">
        <v>3093</v>
      </c>
      <c r="D33" s="423" t="s">
        <v>3094</v>
      </c>
      <c r="E33" s="423" t="s">
        <v>3118</v>
      </c>
    </row>
    <row r="34" spans="2:5" ht="15" customHeight="1" x14ac:dyDescent="0.3">
      <c r="B34" s="426" t="s">
        <v>1597</v>
      </c>
      <c r="C34" s="423" t="s">
        <v>3095</v>
      </c>
      <c r="D34" s="423" t="s">
        <v>3096</v>
      </c>
      <c r="E34" s="423" t="s">
        <v>3124</v>
      </c>
    </row>
    <row r="35" spans="2:5" ht="15" customHeight="1" x14ac:dyDescent="0.3">
      <c r="B35" s="426" t="s">
        <v>1597</v>
      </c>
      <c r="C35" s="423" t="s">
        <v>3097</v>
      </c>
      <c r="D35" s="423" t="s">
        <v>3098</v>
      </c>
      <c r="E35" s="423" t="s">
        <v>3125</v>
      </c>
    </row>
    <row r="36" spans="2:5" ht="15" customHeight="1" x14ac:dyDescent="0.3">
      <c r="B36" s="426" t="s">
        <v>1597</v>
      </c>
      <c r="C36" s="423" t="s">
        <v>3099</v>
      </c>
      <c r="D36" s="423" t="s">
        <v>3100</v>
      </c>
      <c r="E36" s="423" t="s">
        <v>3126</v>
      </c>
    </row>
    <row r="37" spans="2:5" ht="15" customHeight="1" x14ac:dyDescent="0.3">
      <c r="B37" s="426" t="s">
        <v>1597</v>
      </c>
      <c r="C37" s="423" t="s">
        <v>3101</v>
      </c>
      <c r="D37" s="423" t="s">
        <v>3102</v>
      </c>
      <c r="E37" s="423" t="s">
        <v>3119</v>
      </c>
    </row>
    <row r="38" spans="2:5" ht="15" customHeight="1" x14ac:dyDescent="0.3">
      <c r="B38" s="426" t="s">
        <v>1597</v>
      </c>
      <c r="C38" s="423" t="s">
        <v>3103</v>
      </c>
      <c r="D38" s="423" t="s">
        <v>3104</v>
      </c>
      <c r="E38" s="423" t="s">
        <v>3127</v>
      </c>
    </row>
    <row r="39" spans="2:5" ht="15" customHeight="1" x14ac:dyDescent="0.3">
      <c r="B39" s="426" t="s">
        <v>1597</v>
      </c>
      <c r="C39" s="423" t="s">
        <v>3105</v>
      </c>
      <c r="D39" s="423" t="s">
        <v>3106</v>
      </c>
      <c r="E39" s="423" t="s">
        <v>3128</v>
      </c>
    </row>
    <row r="40" spans="2:5" ht="15" customHeight="1" x14ac:dyDescent="0.3">
      <c r="B40" s="426" t="s">
        <v>1597</v>
      </c>
      <c r="C40" s="423" t="s">
        <v>3107</v>
      </c>
      <c r="D40" s="423" t="s">
        <v>3108</v>
      </c>
      <c r="E40" s="423" t="s">
        <v>3129</v>
      </c>
    </row>
    <row r="41" spans="2:5" ht="15" customHeight="1" x14ac:dyDescent="0.3">
      <c r="B41" s="426" t="s">
        <v>1597</v>
      </c>
      <c r="C41" s="423" t="s">
        <v>3109</v>
      </c>
      <c r="D41" s="423" t="s">
        <v>3110</v>
      </c>
      <c r="E41" s="423" t="s">
        <v>3120</v>
      </c>
    </row>
    <row r="42" spans="2:5" ht="15" customHeight="1" x14ac:dyDescent="0.3">
      <c r="B42" s="426" t="s">
        <v>1597</v>
      </c>
      <c r="C42" s="423" t="s">
        <v>3111</v>
      </c>
      <c r="D42" s="423" t="s">
        <v>3112</v>
      </c>
      <c r="E42" s="423" t="s">
        <v>3130</v>
      </c>
    </row>
    <row r="43" spans="2:5" ht="15" customHeight="1" x14ac:dyDescent="0.3">
      <c r="B43" s="426" t="s">
        <v>1597</v>
      </c>
      <c r="C43" s="423" t="s">
        <v>3113</v>
      </c>
      <c r="D43" s="423" t="s">
        <v>3114</v>
      </c>
      <c r="E43" s="423" t="s">
        <v>3131</v>
      </c>
    </row>
    <row r="44" spans="2:5" ht="15" customHeight="1" x14ac:dyDescent="0.3">
      <c r="B44" s="426" t="s">
        <v>1597</v>
      </c>
      <c r="C44" s="423" t="s">
        <v>3115</v>
      </c>
      <c r="D44" s="423" t="s">
        <v>3116</v>
      </c>
      <c r="E44" s="423" t="s">
        <v>3132</v>
      </c>
    </row>
    <row r="45" spans="2:5" ht="15" customHeight="1" x14ac:dyDescent="0.3">
      <c r="B45" s="418" t="s">
        <v>1597</v>
      </c>
      <c r="C45" s="421" t="s">
        <v>832</v>
      </c>
      <c r="D45" s="421" t="s">
        <v>833</v>
      </c>
      <c r="E45" s="421" t="s">
        <v>1292</v>
      </c>
    </row>
    <row r="46" spans="2:5" ht="15" customHeight="1" x14ac:dyDescent="0.3">
      <c r="B46" s="418" t="s">
        <v>1597</v>
      </c>
      <c r="C46" s="421" t="s">
        <v>834</v>
      </c>
      <c r="D46" s="421" t="s">
        <v>2548</v>
      </c>
      <c r="E46" s="421" t="s">
        <v>2549</v>
      </c>
    </row>
    <row r="47" spans="2:5" ht="15" customHeight="1" x14ac:dyDescent="0.3">
      <c r="B47" s="418" t="s">
        <v>1597</v>
      </c>
      <c r="C47" s="421" t="s">
        <v>835</v>
      </c>
      <c r="D47" s="421" t="s">
        <v>2550</v>
      </c>
      <c r="E47" s="421" t="s">
        <v>2551</v>
      </c>
    </row>
    <row r="48" spans="2:5" ht="15" customHeight="1" x14ac:dyDescent="0.3">
      <c r="B48" s="418" t="s">
        <v>1597</v>
      </c>
      <c r="C48" s="421" t="s">
        <v>836</v>
      </c>
      <c r="D48" s="421" t="s">
        <v>2552</v>
      </c>
      <c r="E48" s="421" t="s">
        <v>2553</v>
      </c>
    </row>
    <row r="49" spans="2:5" ht="15" customHeight="1" x14ac:dyDescent="0.3">
      <c r="B49" s="418" t="s">
        <v>1597</v>
      </c>
      <c r="C49" s="421" t="s">
        <v>837</v>
      </c>
      <c r="D49" s="421" t="s">
        <v>838</v>
      </c>
      <c r="E49" s="421" t="s">
        <v>1293</v>
      </c>
    </row>
    <row r="50" spans="2:5" ht="15" customHeight="1" x14ac:dyDescent="0.3">
      <c r="B50" s="418" t="s">
        <v>1597</v>
      </c>
      <c r="C50" s="419" t="s">
        <v>839</v>
      </c>
      <c r="D50" s="420" t="s">
        <v>840</v>
      </c>
      <c r="E50" s="420" t="s">
        <v>1294</v>
      </c>
    </row>
    <row r="51" spans="2:5" ht="15" customHeight="1" x14ac:dyDescent="0.3">
      <c r="B51" s="418" t="s">
        <v>1597</v>
      </c>
      <c r="C51" s="421" t="s">
        <v>841</v>
      </c>
      <c r="D51" s="421" t="s">
        <v>842</v>
      </c>
      <c r="E51" s="421" t="s">
        <v>1295</v>
      </c>
    </row>
    <row r="52" spans="2:5" ht="15" customHeight="1" x14ac:dyDescent="0.3">
      <c r="B52" s="418" t="s">
        <v>1597</v>
      </c>
      <c r="C52" s="421" t="s">
        <v>843</v>
      </c>
      <c r="D52" s="421" t="s">
        <v>2554</v>
      </c>
      <c r="E52" s="421" t="s">
        <v>2555</v>
      </c>
    </row>
    <row r="53" spans="2:5" ht="15" customHeight="1" x14ac:dyDescent="0.3">
      <c r="B53" s="418" t="s">
        <v>1597</v>
      </c>
      <c r="C53" s="421" t="s">
        <v>844</v>
      </c>
      <c r="D53" s="421" t="s">
        <v>2556</v>
      </c>
      <c r="E53" s="421" t="s">
        <v>2557</v>
      </c>
    </row>
    <row r="54" spans="2:5" ht="15" customHeight="1" x14ac:dyDescent="0.3">
      <c r="B54" s="418" t="s">
        <v>1597</v>
      </c>
      <c r="C54" s="423" t="s">
        <v>2558</v>
      </c>
      <c r="D54" s="423" t="s">
        <v>2559</v>
      </c>
      <c r="E54" s="423" t="s">
        <v>2560</v>
      </c>
    </row>
    <row r="55" spans="2:5" ht="15" customHeight="1" x14ac:dyDescent="0.3">
      <c r="B55" s="418" t="s">
        <v>1597</v>
      </c>
      <c r="C55" s="423" t="s">
        <v>845</v>
      </c>
      <c r="D55" s="423" t="s">
        <v>846</v>
      </c>
      <c r="E55" s="423" t="s">
        <v>1296</v>
      </c>
    </row>
    <row r="56" spans="2:5" ht="15" customHeight="1" x14ac:dyDescent="0.3">
      <c r="B56" s="418" t="s">
        <v>1597</v>
      </c>
      <c r="C56" s="423" t="s">
        <v>4105</v>
      </c>
      <c r="D56" s="423" t="s">
        <v>2561</v>
      </c>
      <c r="E56" s="423" t="s">
        <v>2562</v>
      </c>
    </row>
    <row r="57" spans="2:5" ht="15" customHeight="1" x14ac:dyDescent="0.3">
      <c r="B57" s="418" t="s">
        <v>1597</v>
      </c>
      <c r="C57" s="423" t="s">
        <v>847</v>
      </c>
      <c r="D57" s="423" t="s">
        <v>2563</v>
      </c>
      <c r="E57" s="423" t="s">
        <v>2564</v>
      </c>
    </row>
    <row r="58" spans="2:5" ht="15" customHeight="1" x14ac:dyDescent="0.3">
      <c r="B58" s="418" t="s">
        <v>1597</v>
      </c>
      <c r="C58" s="423" t="s">
        <v>848</v>
      </c>
      <c r="D58" s="423" t="s">
        <v>2565</v>
      </c>
      <c r="E58" s="423" t="s">
        <v>2566</v>
      </c>
    </row>
    <row r="59" spans="2:5" ht="15" customHeight="1" x14ac:dyDescent="0.3">
      <c r="B59" s="418" t="s">
        <v>1597</v>
      </c>
      <c r="C59" s="423" t="s">
        <v>849</v>
      </c>
      <c r="D59" s="423" t="s">
        <v>2567</v>
      </c>
      <c r="E59" s="423" t="s">
        <v>2568</v>
      </c>
    </row>
    <row r="60" spans="2:5" ht="15" customHeight="1" x14ac:dyDescent="0.3">
      <c r="B60" s="418" t="s">
        <v>1597</v>
      </c>
      <c r="C60" s="423" t="s">
        <v>4106</v>
      </c>
      <c r="D60" s="423" t="s">
        <v>2569</v>
      </c>
      <c r="E60" s="423" t="s">
        <v>2570</v>
      </c>
    </row>
    <row r="61" spans="2:5" ht="15" customHeight="1" x14ac:dyDescent="0.3">
      <c r="B61" s="418" t="s">
        <v>1597</v>
      </c>
      <c r="C61" s="423" t="s">
        <v>850</v>
      </c>
      <c r="D61" s="423" t="s">
        <v>851</v>
      </c>
      <c r="E61" s="423" t="s">
        <v>1297</v>
      </c>
    </row>
    <row r="62" spans="2:5" ht="15" customHeight="1" x14ac:dyDescent="0.3">
      <c r="B62" s="418" t="s">
        <v>1597</v>
      </c>
      <c r="C62" s="423" t="s">
        <v>2571</v>
      </c>
      <c r="D62" s="423" t="s">
        <v>2572</v>
      </c>
      <c r="E62" s="423" t="s">
        <v>2573</v>
      </c>
    </row>
    <row r="63" spans="2:5" ht="15" customHeight="1" x14ac:dyDescent="0.3">
      <c r="B63" s="418" t="s">
        <v>1597</v>
      </c>
      <c r="C63" s="423" t="s">
        <v>852</v>
      </c>
      <c r="D63" s="423" t="s">
        <v>2574</v>
      </c>
      <c r="E63" s="423" t="s">
        <v>2575</v>
      </c>
    </row>
    <row r="64" spans="2:5" ht="15" customHeight="1" x14ac:dyDescent="0.3">
      <c r="B64" s="418" t="s">
        <v>1597</v>
      </c>
      <c r="C64" s="423" t="s">
        <v>2576</v>
      </c>
      <c r="D64" s="423" t="s">
        <v>2577</v>
      </c>
      <c r="E64" s="423" t="s">
        <v>2578</v>
      </c>
    </row>
    <row r="65" spans="2:5" ht="15" customHeight="1" x14ac:dyDescent="0.3">
      <c r="B65" s="418" t="s">
        <v>1597</v>
      </c>
      <c r="C65" s="423" t="s">
        <v>853</v>
      </c>
      <c r="D65" s="423" t="s">
        <v>854</v>
      </c>
      <c r="E65" s="423" t="s">
        <v>1298</v>
      </c>
    </row>
    <row r="66" spans="2:5" ht="15" customHeight="1" x14ac:dyDescent="0.3">
      <c r="B66" s="418" t="s">
        <v>1597</v>
      </c>
      <c r="C66" s="423" t="s">
        <v>855</v>
      </c>
      <c r="D66" s="423" t="s">
        <v>2579</v>
      </c>
      <c r="E66" s="423" t="s">
        <v>2580</v>
      </c>
    </row>
    <row r="67" spans="2:5" ht="15" customHeight="1" x14ac:dyDescent="0.3">
      <c r="B67" s="418" t="s">
        <v>1597</v>
      </c>
      <c r="C67" s="423" t="s">
        <v>3133</v>
      </c>
      <c r="D67" s="423" t="s">
        <v>3134</v>
      </c>
      <c r="E67" s="423" t="s">
        <v>3139</v>
      </c>
    </row>
    <row r="68" spans="2:5" ht="15" customHeight="1" x14ac:dyDescent="0.3">
      <c r="B68" s="418" t="s">
        <v>1597</v>
      </c>
      <c r="C68" s="423" t="s">
        <v>3135</v>
      </c>
      <c r="D68" s="423" t="s">
        <v>3136</v>
      </c>
      <c r="E68" s="423" t="s">
        <v>3140</v>
      </c>
    </row>
    <row r="69" spans="2:5" ht="15" customHeight="1" x14ac:dyDescent="0.3">
      <c r="B69" s="418" t="s">
        <v>1597</v>
      </c>
      <c r="C69" s="423" t="s">
        <v>3137</v>
      </c>
      <c r="D69" s="423" t="s">
        <v>3138</v>
      </c>
      <c r="E69" s="423" t="s">
        <v>3141</v>
      </c>
    </row>
    <row r="70" spans="2:5" ht="15" customHeight="1" x14ac:dyDescent="0.3">
      <c r="B70" s="418" t="s">
        <v>1597</v>
      </c>
      <c r="C70" s="423" t="s">
        <v>856</v>
      </c>
      <c r="D70" s="423" t="s">
        <v>2581</v>
      </c>
      <c r="E70" s="423" t="s">
        <v>2582</v>
      </c>
    </row>
    <row r="71" spans="2:5" ht="15" customHeight="1" x14ac:dyDescent="0.3">
      <c r="B71" s="418" t="s">
        <v>1597</v>
      </c>
      <c r="C71" s="423" t="s">
        <v>2583</v>
      </c>
      <c r="D71" s="423" t="s">
        <v>2584</v>
      </c>
      <c r="E71" s="423" t="s">
        <v>2585</v>
      </c>
    </row>
    <row r="72" spans="2:5" ht="15" customHeight="1" x14ac:dyDescent="0.3">
      <c r="B72" s="418" t="s">
        <v>1597</v>
      </c>
      <c r="C72" s="423" t="s">
        <v>2586</v>
      </c>
      <c r="D72" s="423" t="s">
        <v>2587</v>
      </c>
      <c r="E72" s="423" t="s">
        <v>2588</v>
      </c>
    </row>
    <row r="73" spans="2:5" ht="15" customHeight="1" x14ac:dyDescent="0.3">
      <c r="B73" s="418" t="s">
        <v>1597</v>
      </c>
      <c r="C73" s="423" t="s">
        <v>2589</v>
      </c>
      <c r="D73" s="423" t="s">
        <v>2590</v>
      </c>
      <c r="E73" s="423" t="s">
        <v>2591</v>
      </c>
    </row>
    <row r="74" spans="2:5" ht="15" customHeight="1" x14ac:dyDescent="0.3">
      <c r="B74" s="418" t="s">
        <v>1597</v>
      </c>
      <c r="C74" s="423" t="s">
        <v>857</v>
      </c>
      <c r="D74" s="423" t="s">
        <v>858</v>
      </c>
      <c r="E74" s="423" t="s">
        <v>1299</v>
      </c>
    </row>
    <row r="75" spans="2:5" ht="15" customHeight="1" x14ac:dyDescent="0.3">
      <c r="B75" s="418" t="s">
        <v>1597</v>
      </c>
      <c r="C75" s="423" t="s">
        <v>859</v>
      </c>
      <c r="D75" s="423" t="s">
        <v>2592</v>
      </c>
      <c r="E75" s="423" t="s">
        <v>2593</v>
      </c>
    </row>
    <row r="76" spans="2:5" ht="15" customHeight="1" x14ac:dyDescent="0.3">
      <c r="B76" s="418" t="s">
        <v>1597</v>
      </c>
      <c r="C76" s="423" t="s">
        <v>860</v>
      </c>
      <c r="D76" s="423" t="s">
        <v>2594</v>
      </c>
      <c r="E76" s="423" t="s">
        <v>2595</v>
      </c>
    </row>
    <row r="77" spans="2:5" ht="15" customHeight="1" x14ac:dyDescent="0.3">
      <c r="B77" s="418" t="s">
        <v>1597</v>
      </c>
      <c r="C77" s="423" t="s">
        <v>861</v>
      </c>
      <c r="D77" s="423" t="s">
        <v>862</v>
      </c>
      <c r="E77" s="423" t="s">
        <v>1300</v>
      </c>
    </row>
    <row r="78" spans="2:5" ht="15" customHeight="1" x14ac:dyDescent="0.3">
      <c r="B78" s="418" t="s">
        <v>1597</v>
      </c>
      <c r="C78" s="423" t="s">
        <v>2596</v>
      </c>
      <c r="D78" s="423" t="s">
        <v>2597</v>
      </c>
      <c r="E78" s="423" t="s">
        <v>2598</v>
      </c>
    </row>
    <row r="79" spans="2:5" ht="15" customHeight="1" x14ac:dyDescent="0.3">
      <c r="B79" s="418" t="s">
        <v>1597</v>
      </c>
      <c r="C79" s="423" t="s">
        <v>863</v>
      </c>
      <c r="D79" s="423" t="s">
        <v>2599</v>
      </c>
      <c r="E79" s="423" t="s">
        <v>2600</v>
      </c>
    </row>
    <row r="80" spans="2:5" ht="15" customHeight="1" x14ac:dyDescent="0.3">
      <c r="B80" s="418" t="s">
        <v>1597</v>
      </c>
      <c r="C80" s="423" t="s">
        <v>864</v>
      </c>
      <c r="D80" s="423" t="s">
        <v>2601</v>
      </c>
      <c r="E80" s="423" t="s">
        <v>2602</v>
      </c>
    </row>
    <row r="81" spans="2:5" ht="15" customHeight="1" x14ac:dyDescent="0.3">
      <c r="B81" s="418" t="s">
        <v>1597</v>
      </c>
      <c r="C81" s="423" t="s">
        <v>865</v>
      </c>
      <c r="D81" s="423" t="s">
        <v>2603</v>
      </c>
      <c r="E81" s="423" t="s">
        <v>2604</v>
      </c>
    </row>
    <row r="82" spans="2:5" ht="15" customHeight="1" x14ac:dyDescent="0.3">
      <c r="B82" s="418" t="s">
        <v>1597</v>
      </c>
      <c r="C82" s="423" t="s">
        <v>1233</v>
      </c>
      <c r="D82" s="423" t="s">
        <v>2605</v>
      </c>
      <c r="E82" s="423" t="s">
        <v>2606</v>
      </c>
    </row>
    <row r="83" spans="2:5" ht="15" customHeight="1" x14ac:dyDescent="0.3">
      <c r="B83" s="418" t="s">
        <v>1597</v>
      </c>
      <c r="C83" s="423" t="s">
        <v>2607</v>
      </c>
      <c r="D83" s="423" t="s">
        <v>2608</v>
      </c>
      <c r="E83" s="423" t="s">
        <v>2609</v>
      </c>
    </row>
    <row r="84" spans="2:5" ht="15" customHeight="1" x14ac:dyDescent="0.3">
      <c r="B84" s="418" t="s">
        <v>1597</v>
      </c>
      <c r="C84" s="423" t="s">
        <v>866</v>
      </c>
      <c r="D84" s="423" t="s">
        <v>867</v>
      </c>
      <c r="E84" s="423" t="s">
        <v>1301</v>
      </c>
    </row>
    <row r="85" spans="2:5" ht="15" customHeight="1" x14ac:dyDescent="0.3">
      <c r="B85" s="418" t="s">
        <v>1597</v>
      </c>
      <c r="C85" s="423" t="s">
        <v>868</v>
      </c>
      <c r="D85" s="423" t="s">
        <v>2610</v>
      </c>
      <c r="E85" s="423" t="s">
        <v>2611</v>
      </c>
    </row>
    <row r="86" spans="2:5" ht="15" customHeight="1" x14ac:dyDescent="0.3">
      <c r="B86" s="418" t="s">
        <v>1597</v>
      </c>
      <c r="C86" s="423" t="s">
        <v>869</v>
      </c>
      <c r="D86" s="423" t="s">
        <v>2612</v>
      </c>
      <c r="E86" s="423" t="s">
        <v>2613</v>
      </c>
    </row>
    <row r="87" spans="2:5" ht="15" customHeight="1" x14ac:dyDescent="0.3">
      <c r="B87" s="418" t="s">
        <v>1597</v>
      </c>
      <c r="C87" s="423" t="s">
        <v>870</v>
      </c>
      <c r="D87" s="423" t="s">
        <v>2614</v>
      </c>
      <c r="E87" s="423" t="s">
        <v>2615</v>
      </c>
    </row>
    <row r="88" spans="2:5" ht="15" customHeight="1" x14ac:dyDescent="0.3">
      <c r="B88" s="418" t="s">
        <v>1597</v>
      </c>
      <c r="C88" s="423" t="s">
        <v>871</v>
      </c>
      <c r="D88" s="423" t="s">
        <v>2616</v>
      </c>
      <c r="E88" s="423" t="s">
        <v>2617</v>
      </c>
    </row>
    <row r="89" spans="2:5" ht="15" customHeight="1" x14ac:dyDescent="0.3">
      <c r="B89" s="418" t="s">
        <v>1597</v>
      </c>
      <c r="C89" s="423" t="s">
        <v>872</v>
      </c>
      <c r="D89" s="423" t="s">
        <v>2618</v>
      </c>
      <c r="E89" s="423" t="s">
        <v>2619</v>
      </c>
    </row>
    <row r="90" spans="2:5" ht="15" customHeight="1" x14ac:dyDescent="0.3">
      <c r="B90" s="418" t="s">
        <v>1597</v>
      </c>
      <c r="C90" s="423" t="s">
        <v>873</v>
      </c>
      <c r="D90" s="423" t="s">
        <v>2620</v>
      </c>
      <c r="E90" s="423" t="s">
        <v>2621</v>
      </c>
    </row>
    <row r="91" spans="2:5" ht="15" customHeight="1" x14ac:dyDescent="0.3">
      <c r="B91" s="418" t="s">
        <v>1597</v>
      </c>
      <c r="C91" s="423" t="s">
        <v>874</v>
      </c>
      <c r="D91" s="423" t="s">
        <v>833</v>
      </c>
      <c r="E91" s="423" t="s">
        <v>1292</v>
      </c>
    </row>
    <row r="92" spans="2:5" ht="15" customHeight="1" x14ac:dyDescent="0.3">
      <c r="B92" s="418" t="s">
        <v>1597</v>
      </c>
      <c r="C92" s="423" t="s">
        <v>2622</v>
      </c>
      <c r="D92" s="423" t="s">
        <v>2623</v>
      </c>
      <c r="E92" s="423" t="s">
        <v>2624</v>
      </c>
    </row>
    <row r="93" spans="2:5" ht="15" customHeight="1" x14ac:dyDescent="0.3">
      <c r="B93" s="418" t="s">
        <v>1597</v>
      </c>
      <c r="C93" s="423" t="s">
        <v>875</v>
      </c>
      <c r="D93" s="423" t="s">
        <v>2625</v>
      </c>
      <c r="E93" s="423" t="s">
        <v>2626</v>
      </c>
    </row>
    <row r="94" spans="2:5" ht="15" customHeight="1" x14ac:dyDescent="0.3">
      <c r="B94" s="418" t="s">
        <v>1597</v>
      </c>
      <c r="C94" s="423" t="s">
        <v>876</v>
      </c>
      <c r="D94" s="423" t="s">
        <v>2627</v>
      </c>
      <c r="E94" s="423" t="s">
        <v>2628</v>
      </c>
    </row>
    <row r="95" spans="2:5" ht="15" customHeight="1" x14ac:dyDescent="0.3">
      <c r="B95" s="418" t="s">
        <v>1597</v>
      </c>
      <c r="C95" s="423" t="s">
        <v>877</v>
      </c>
      <c r="D95" s="423" t="s">
        <v>2629</v>
      </c>
      <c r="E95" s="423" t="s">
        <v>2630</v>
      </c>
    </row>
    <row r="96" spans="2:5" ht="15" customHeight="1" x14ac:dyDescent="0.3">
      <c r="B96" s="418" t="s">
        <v>1597</v>
      </c>
      <c r="C96" s="423" t="s">
        <v>1234</v>
      </c>
      <c r="D96" s="423" t="s">
        <v>2631</v>
      </c>
      <c r="E96" s="423" t="s">
        <v>2632</v>
      </c>
    </row>
    <row r="97" spans="2:5" ht="15" customHeight="1" x14ac:dyDescent="0.3">
      <c r="B97" s="418" t="s">
        <v>1597</v>
      </c>
      <c r="C97" s="423" t="s">
        <v>2633</v>
      </c>
      <c r="D97" s="423" t="s">
        <v>2634</v>
      </c>
      <c r="E97" s="423" t="s">
        <v>2635</v>
      </c>
    </row>
    <row r="98" spans="2:5" ht="15" customHeight="1" x14ac:dyDescent="0.3">
      <c r="B98" s="418" t="s">
        <v>1597</v>
      </c>
      <c r="C98" s="419" t="s">
        <v>878</v>
      </c>
      <c r="D98" s="420" t="s">
        <v>879</v>
      </c>
      <c r="E98" s="420" t="s">
        <v>1302</v>
      </c>
    </row>
    <row r="99" spans="2:5" ht="15" customHeight="1" x14ac:dyDescent="0.3">
      <c r="B99" s="418" t="s">
        <v>1597</v>
      </c>
      <c r="C99" s="423" t="s">
        <v>1555</v>
      </c>
      <c r="D99" s="423" t="s">
        <v>1556</v>
      </c>
      <c r="E99" s="423" t="s">
        <v>2636</v>
      </c>
    </row>
    <row r="100" spans="2:5" ht="15" customHeight="1" x14ac:dyDescent="0.3">
      <c r="B100" s="418" t="s">
        <v>1597</v>
      </c>
      <c r="C100" s="423" t="s">
        <v>2637</v>
      </c>
      <c r="D100" s="423" t="s">
        <v>2638</v>
      </c>
      <c r="E100" s="423" t="s">
        <v>2639</v>
      </c>
    </row>
    <row r="101" spans="2:5" ht="15" customHeight="1" x14ac:dyDescent="0.3">
      <c r="B101" s="418" t="s">
        <v>1597</v>
      </c>
      <c r="C101" s="423" t="s">
        <v>2640</v>
      </c>
      <c r="D101" s="423" t="s">
        <v>2641</v>
      </c>
      <c r="E101" s="423" t="s">
        <v>2642</v>
      </c>
    </row>
    <row r="102" spans="2:5" ht="15" customHeight="1" x14ac:dyDescent="0.3">
      <c r="B102" s="418" t="s">
        <v>1597</v>
      </c>
      <c r="C102" s="423" t="s">
        <v>2643</v>
      </c>
      <c r="D102" s="423" t="s">
        <v>2644</v>
      </c>
      <c r="E102" s="423" t="s">
        <v>2645</v>
      </c>
    </row>
    <row r="103" spans="2:5" ht="15" customHeight="1" x14ac:dyDescent="0.3">
      <c r="B103" s="418" t="s">
        <v>1597</v>
      </c>
      <c r="C103" s="423" t="s">
        <v>2646</v>
      </c>
      <c r="D103" s="423" t="s">
        <v>2647</v>
      </c>
      <c r="E103" s="423" t="s">
        <v>2648</v>
      </c>
    </row>
    <row r="104" spans="2:5" ht="15" customHeight="1" x14ac:dyDescent="0.3">
      <c r="B104" s="418" t="s">
        <v>1597</v>
      </c>
      <c r="C104" s="423" t="s">
        <v>2649</v>
      </c>
      <c r="D104" s="423" t="s">
        <v>2650</v>
      </c>
      <c r="E104" s="423" t="s">
        <v>2651</v>
      </c>
    </row>
    <row r="105" spans="2:5" ht="15" customHeight="1" x14ac:dyDescent="0.3">
      <c r="B105" s="418" t="s">
        <v>1597</v>
      </c>
      <c r="C105" s="423" t="s">
        <v>2652</v>
      </c>
      <c r="D105" s="423" t="s">
        <v>2653</v>
      </c>
      <c r="E105" s="423" t="s">
        <v>2654</v>
      </c>
    </row>
    <row r="106" spans="2:5" ht="15" customHeight="1" x14ac:dyDescent="0.3">
      <c r="B106" s="418" t="s">
        <v>1597</v>
      </c>
      <c r="C106" s="423" t="s">
        <v>2655</v>
      </c>
      <c r="D106" s="423" t="s">
        <v>2656</v>
      </c>
      <c r="E106" s="423" t="s">
        <v>2657</v>
      </c>
    </row>
    <row r="107" spans="2:5" ht="15" customHeight="1" x14ac:dyDescent="0.3">
      <c r="B107" s="418" t="s">
        <v>1597</v>
      </c>
      <c r="C107" s="423" t="s">
        <v>2658</v>
      </c>
      <c r="D107" s="423" t="s">
        <v>2659</v>
      </c>
      <c r="E107" s="423" t="s">
        <v>2660</v>
      </c>
    </row>
    <row r="108" spans="2:5" ht="15" customHeight="1" x14ac:dyDescent="0.3">
      <c r="B108" s="418" t="s">
        <v>1597</v>
      </c>
      <c r="C108" s="423" t="s">
        <v>2661</v>
      </c>
      <c r="D108" s="423" t="s">
        <v>2662</v>
      </c>
      <c r="E108" s="423" t="s">
        <v>2663</v>
      </c>
    </row>
    <row r="109" spans="2:5" ht="15" customHeight="1" x14ac:dyDescent="0.3">
      <c r="B109" s="418" t="s">
        <v>1597</v>
      </c>
      <c r="C109" s="423" t="s">
        <v>880</v>
      </c>
      <c r="D109" s="423" t="s">
        <v>881</v>
      </c>
      <c r="E109" s="423" t="s">
        <v>1303</v>
      </c>
    </row>
    <row r="110" spans="2:5" ht="15" customHeight="1" x14ac:dyDescent="0.3">
      <c r="B110" s="418" t="s">
        <v>1597</v>
      </c>
      <c r="C110" s="423" t="s">
        <v>2664</v>
      </c>
      <c r="D110" s="423" t="s">
        <v>2665</v>
      </c>
      <c r="E110" s="423" t="s">
        <v>2666</v>
      </c>
    </row>
    <row r="111" spans="2:5" ht="15" customHeight="1" x14ac:dyDescent="0.3">
      <c r="B111" s="418" t="s">
        <v>1597</v>
      </c>
      <c r="C111" s="423" t="s">
        <v>2667</v>
      </c>
      <c r="D111" s="423" t="s">
        <v>2668</v>
      </c>
      <c r="E111" s="423" t="s">
        <v>2669</v>
      </c>
    </row>
    <row r="112" spans="2:5" ht="15" customHeight="1" x14ac:dyDescent="0.3">
      <c r="B112" s="418" t="s">
        <v>1597</v>
      </c>
      <c r="C112" s="423" t="s">
        <v>2670</v>
      </c>
      <c r="D112" s="423" t="s">
        <v>2671</v>
      </c>
      <c r="E112" s="423" t="s">
        <v>2672</v>
      </c>
    </row>
    <row r="113" spans="2:5" ht="15" customHeight="1" x14ac:dyDescent="0.3">
      <c r="B113" s="418" t="s">
        <v>1597</v>
      </c>
      <c r="C113" s="423" t="s">
        <v>2673</v>
      </c>
      <c r="D113" s="423" t="s">
        <v>2674</v>
      </c>
      <c r="E113" s="423" t="s">
        <v>2675</v>
      </c>
    </row>
    <row r="114" spans="2:5" ht="15" customHeight="1" x14ac:dyDescent="0.3">
      <c r="B114" s="418" t="s">
        <v>1597</v>
      </c>
      <c r="C114" s="423" t="s">
        <v>2676</v>
      </c>
      <c r="D114" s="423" t="s">
        <v>2677</v>
      </c>
      <c r="E114" s="423" t="s">
        <v>2678</v>
      </c>
    </row>
    <row r="115" spans="2:5" ht="15" customHeight="1" x14ac:dyDescent="0.3">
      <c r="B115" s="418" t="s">
        <v>1597</v>
      </c>
      <c r="C115" s="423" t="s">
        <v>2679</v>
      </c>
      <c r="D115" s="423" t="s">
        <v>2680</v>
      </c>
      <c r="E115" s="423" t="s">
        <v>2681</v>
      </c>
    </row>
    <row r="116" spans="2:5" ht="15" customHeight="1" x14ac:dyDescent="0.3">
      <c r="B116" s="418" t="s">
        <v>1597</v>
      </c>
      <c r="C116" s="423" t="s">
        <v>2682</v>
      </c>
      <c r="D116" s="423" t="s">
        <v>2683</v>
      </c>
      <c r="E116" s="423" t="s">
        <v>2684</v>
      </c>
    </row>
    <row r="117" spans="2:5" ht="15" customHeight="1" x14ac:dyDescent="0.3">
      <c r="B117" s="418" t="s">
        <v>1597</v>
      </c>
      <c r="C117" s="423" t="s">
        <v>2685</v>
      </c>
      <c r="D117" s="423" t="s">
        <v>2686</v>
      </c>
      <c r="E117" s="423" t="s">
        <v>2687</v>
      </c>
    </row>
    <row r="118" spans="2:5" ht="15" customHeight="1" x14ac:dyDescent="0.3">
      <c r="B118" s="418" t="s">
        <v>1597</v>
      </c>
      <c r="C118" s="423" t="s">
        <v>2688</v>
      </c>
      <c r="D118" s="423" t="s">
        <v>2689</v>
      </c>
      <c r="E118" s="423" t="s">
        <v>2690</v>
      </c>
    </row>
    <row r="119" spans="2:5" ht="15" customHeight="1" x14ac:dyDescent="0.3">
      <c r="B119" s="418" t="s">
        <v>1597</v>
      </c>
      <c r="C119" s="423" t="s">
        <v>882</v>
      </c>
      <c r="D119" s="423" t="s">
        <v>883</v>
      </c>
      <c r="E119" s="423" t="s">
        <v>2691</v>
      </c>
    </row>
    <row r="120" spans="2:5" ht="15" customHeight="1" x14ac:dyDescent="0.3">
      <c r="B120" s="418" t="s">
        <v>1597</v>
      </c>
      <c r="C120" s="423" t="s">
        <v>2692</v>
      </c>
      <c r="D120" s="423" t="s">
        <v>2693</v>
      </c>
      <c r="E120" s="423" t="s">
        <v>2694</v>
      </c>
    </row>
    <row r="121" spans="2:5" ht="15" customHeight="1" x14ac:dyDescent="0.3">
      <c r="B121" s="418" t="s">
        <v>1597</v>
      </c>
      <c r="C121" s="423" t="s">
        <v>2695</v>
      </c>
      <c r="D121" s="423" t="s">
        <v>2696</v>
      </c>
      <c r="E121" s="423" t="s">
        <v>2697</v>
      </c>
    </row>
    <row r="122" spans="2:5" ht="15" customHeight="1" x14ac:dyDescent="0.3">
      <c r="B122" s="418" t="s">
        <v>1597</v>
      </c>
      <c r="C122" s="423" t="s">
        <v>2698</v>
      </c>
      <c r="D122" s="423" t="s">
        <v>2699</v>
      </c>
      <c r="E122" s="423" t="s">
        <v>2700</v>
      </c>
    </row>
    <row r="123" spans="2:5" ht="15" customHeight="1" x14ac:dyDescent="0.3">
      <c r="B123" s="418" t="s">
        <v>1597</v>
      </c>
      <c r="C123" s="423" t="s">
        <v>2701</v>
      </c>
      <c r="D123" s="423" t="s">
        <v>2702</v>
      </c>
      <c r="E123" s="423" t="s">
        <v>2703</v>
      </c>
    </row>
    <row r="124" spans="2:5" ht="15" customHeight="1" x14ac:dyDescent="0.3">
      <c r="B124" s="418" t="s">
        <v>1597</v>
      </c>
      <c r="C124" s="423" t="s">
        <v>2704</v>
      </c>
      <c r="D124" s="423" t="s">
        <v>2705</v>
      </c>
      <c r="E124" s="423" t="s">
        <v>2706</v>
      </c>
    </row>
    <row r="125" spans="2:5" ht="15" customHeight="1" x14ac:dyDescent="0.3">
      <c r="B125" s="418" t="s">
        <v>1597</v>
      </c>
      <c r="C125" s="423" t="s">
        <v>2707</v>
      </c>
      <c r="D125" s="423" t="s">
        <v>2708</v>
      </c>
      <c r="E125" s="423" t="s">
        <v>2709</v>
      </c>
    </row>
    <row r="126" spans="2:5" ht="15" customHeight="1" x14ac:dyDescent="0.3">
      <c r="B126" s="418" t="s">
        <v>1597</v>
      </c>
      <c r="C126" s="423" t="s">
        <v>2710</v>
      </c>
      <c r="D126" s="423" t="s">
        <v>2711</v>
      </c>
      <c r="E126" s="423" t="s">
        <v>2712</v>
      </c>
    </row>
    <row r="127" spans="2:5" ht="15" customHeight="1" x14ac:dyDescent="0.3">
      <c r="B127" s="418" t="s">
        <v>1597</v>
      </c>
      <c r="C127" s="423" t="s">
        <v>2713</v>
      </c>
      <c r="D127" s="423" t="s">
        <v>2714</v>
      </c>
      <c r="E127" s="423" t="s">
        <v>2715</v>
      </c>
    </row>
    <row r="128" spans="2:5" ht="15" customHeight="1" x14ac:dyDescent="0.3">
      <c r="B128" s="418" t="s">
        <v>1597</v>
      </c>
      <c r="C128" s="423" t="s">
        <v>2716</v>
      </c>
      <c r="D128" s="423" t="s">
        <v>2717</v>
      </c>
      <c r="E128" s="423" t="s">
        <v>2718</v>
      </c>
    </row>
    <row r="129" spans="2:5" ht="15" customHeight="1" x14ac:dyDescent="0.3">
      <c r="B129" s="418" t="s">
        <v>1597</v>
      </c>
      <c r="C129" s="423" t="s">
        <v>884</v>
      </c>
      <c r="D129" s="423" t="s">
        <v>885</v>
      </c>
      <c r="E129" s="423" t="s">
        <v>2719</v>
      </c>
    </row>
    <row r="130" spans="2:5" ht="15" customHeight="1" x14ac:dyDescent="0.3">
      <c r="B130" s="418" t="s">
        <v>1597</v>
      </c>
      <c r="C130" s="423" t="s">
        <v>2720</v>
      </c>
      <c r="D130" s="423" t="s">
        <v>2721</v>
      </c>
      <c r="E130" s="423" t="s">
        <v>2722</v>
      </c>
    </row>
    <row r="131" spans="2:5" ht="15" customHeight="1" x14ac:dyDescent="0.3">
      <c r="B131" s="418" t="s">
        <v>1597</v>
      </c>
      <c r="C131" s="423" t="s">
        <v>2723</v>
      </c>
      <c r="D131" s="423" t="s">
        <v>2724</v>
      </c>
      <c r="E131" s="423" t="s">
        <v>2725</v>
      </c>
    </row>
    <row r="132" spans="2:5" ht="15" customHeight="1" x14ac:dyDescent="0.3">
      <c r="B132" s="418" t="s">
        <v>1597</v>
      </c>
      <c r="C132" s="423" t="s">
        <v>2726</v>
      </c>
      <c r="D132" s="423" t="s">
        <v>2727</v>
      </c>
      <c r="E132" s="423" t="s">
        <v>2728</v>
      </c>
    </row>
    <row r="133" spans="2:5" ht="15" customHeight="1" x14ac:dyDescent="0.3">
      <c r="B133" s="418" t="s">
        <v>1597</v>
      </c>
      <c r="C133" s="423" t="s">
        <v>2729</v>
      </c>
      <c r="D133" s="423" t="s">
        <v>2730</v>
      </c>
      <c r="E133" s="423" t="s">
        <v>2731</v>
      </c>
    </row>
    <row r="134" spans="2:5" ht="15" customHeight="1" x14ac:dyDescent="0.3">
      <c r="B134" s="418" t="s">
        <v>1597</v>
      </c>
      <c r="C134" s="423" t="s">
        <v>2732</v>
      </c>
      <c r="D134" s="423" t="s">
        <v>2733</v>
      </c>
      <c r="E134" s="423" t="s">
        <v>2734</v>
      </c>
    </row>
    <row r="135" spans="2:5" ht="15" customHeight="1" x14ac:dyDescent="0.3">
      <c r="B135" s="418" t="s">
        <v>1597</v>
      </c>
      <c r="C135" s="423" t="s">
        <v>2735</v>
      </c>
      <c r="D135" s="423" t="s">
        <v>2736</v>
      </c>
      <c r="E135" s="423" t="s">
        <v>2737</v>
      </c>
    </row>
    <row r="136" spans="2:5" ht="15" customHeight="1" x14ac:dyDescent="0.3">
      <c r="B136" s="418" t="s">
        <v>1597</v>
      </c>
      <c r="C136" s="423" t="s">
        <v>2738</v>
      </c>
      <c r="D136" s="423" t="s">
        <v>2739</v>
      </c>
      <c r="E136" s="423" t="s">
        <v>2740</v>
      </c>
    </row>
    <row r="137" spans="2:5" ht="15" customHeight="1" x14ac:dyDescent="0.3">
      <c r="B137" s="418" t="s">
        <v>1597</v>
      </c>
      <c r="C137" s="423" t="s">
        <v>2741</v>
      </c>
      <c r="D137" s="423" t="s">
        <v>2742</v>
      </c>
      <c r="E137" s="423" t="s">
        <v>2743</v>
      </c>
    </row>
    <row r="138" spans="2:5" ht="15" customHeight="1" x14ac:dyDescent="0.3">
      <c r="B138" s="418" t="s">
        <v>1597</v>
      </c>
      <c r="C138" s="423" t="s">
        <v>2744</v>
      </c>
      <c r="D138" s="423" t="s">
        <v>2745</v>
      </c>
      <c r="E138" s="423" t="s">
        <v>2746</v>
      </c>
    </row>
    <row r="139" spans="2:5" ht="15" customHeight="1" x14ac:dyDescent="0.3">
      <c r="B139" s="418" t="s">
        <v>1597</v>
      </c>
      <c r="C139" s="423" t="s">
        <v>888</v>
      </c>
      <c r="D139" s="423" t="s">
        <v>889</v>
      </c>
      <c r="E139" s="423" t="s">
        <v>1304</v>
      </c>
    </row>
    <row r="140" spans="2:5" ht="15" customHeight="1" x14ac:dyDescent="0.3">
      <c r="B140" s="418" t="s">
        <v>1597</v>
      </c>
      <c r="C140" s="423" t="s">
        <v>2747</v>
      </c>
      <c r="D140" s="423" t="s">
        <v>2748</v>
      </c>
      <c r="E140" s="423" t="s">
        <v>2749</v>
      </c>
    </row>
    <row r="141" spans="2:5" ht="15" customHeight="1" x14ac:dyDescent="0.3">
      <c r="B141" s="418" t="s">
        <v>1597</v>
      </c>
      <c r="C141" s="423" t="s">
        <v>2750</v>
      </c>
      <c r="D141" s="423" t="s">
        <v>2751</v>
      </c>
      <c r="E141" s="423" t="s">
        <v>2752</v>
      </c>
    </row>
    <row r="142" spans="2:5" ht="15" customHeight="1" x14ac:dyDescent="0.3">
      <c r="B142" s="418" t="s">
        <v>1597</v>
      </c>
      <c r="C142" s="423" t="s">
        <v>2753</v>
      </c>
      <c r="D142" s="423" t="s">
        <v>2754</v>
      </c>
      <c r="E142" s="423" t="s">
        <v>2755</v>
      </c>
    </row>
    <row r="143" spans="2:5" ht="15" customHeight="1" x14ac:dyDescent="0.3">
      <c r="B143" s="418" t="s">
        <v>1597</v>
      </c>
      <c r="C143" s="423" t="s">
        <v>2756</v>
      </c>
      <c r="D143" s="423" t="s">
        <v>2757</v>
      </c>
      <c r="E143" s="423" t="s">
        <v>2758</v>
      </c>
    </row>
    <row r="144" spans="2:5" ht="15" customHeight="1" x14ac:dyDescent="0.3">
      <c r="B144" s="418" t="s">
        <v>1597</v>
      </c>
      <c r="C144" s="423" t="s">
        <v>2759</v>
      </c>
      <c r="D144" s="423" t="s">
        <v>2760</v>
      </c>
      <c r="E144" s="423" t="s">
        <v>2761</v>
      </c>
    </row>
    <row r="145" spans="2:5" ht="15" customHeight="1" x14ac:dyDescent="0.3">
      <c r="B145" s="418" t="s">
        <v>1597</v>
      </c>
      <c r="C145" s="423" t="s">
        <v>886</v>
      </c>
      <c r="D145" s="423" t="s">
        <v>887</v>
      </c>
      <c r="E145" s="423" t="s">
        <v>2762</v>
      </c>
    </row>
    <row r="146" spans="2:5" ht="15" customHeight="1" x14ac:dyDescent="0.3">
      <c r="B146" s="418" t="s">
        <v>1597</v>
      </c>
      <c r="C146" s="423" t="s">
        <v>2763</v>
      </c>
      <c r="D146" s="423" t="s">
        <v>2764</v>
      </c>
      <c r="E146" s="423" t="s">
        <v>2765</v>
      </c>
    </row>
    <row r="147" spans="2:5" ht="15" customHeight="1" x14ac:dyDescent="0.3">
      <c r="B147" s="418" t="s">
        <v>1597</v>
      </c>
      <c r="C147" s="423" t="s">
        <v>2766</v>
      </c>
      <c r="D147" s="423" t="s">
        <v>2767</v>
      </c>
      <c r="E147" s="423" t="s">
        <v>2768</v>
      </c>
    </row>
    <row r="148" spans="2:5" ht="15" customHeight="1" x14ac:dyDescent="0.3">
      <c r="B148" s="418" t="s">
        <v>1597</v>
      </c>
      <c r="C148" s="423" t="s">
        <v>2769</v>
      </c>
      <c r="D148" s="423" t="s">
        <v>2770</v>
      </c>
      <c r="E148" s="423" t="s">
        <v>2771</v>
      </c>
    </row>
    <row r="149" spans="2:5" ht="15" customHeight="1" x14ac:dyDescent="0.3">
      <c r="B149" s="418" t="s">
        <v>1597</v>
      </c>
      <c r="C149" s="423" t="s">
        <v>2772</v>
      </c>
      <c r="D149" s="423" t="s">
        <v>2773</v>
      </c>
      <c r="E149" s="423" t="s">
        <v>2774</v>
      </c>
    </row>
    <row r="150" spans="2:5" ht="15" customHeight="1" x14ac:dyDescent="0.3">
      <c r="B150" s="418" t="s">
        <v>1597</v>
      </c>
      <c r="C150" s="423" t="s">
        <v>2775</v>
      </c>
      <c r="D150" s="423" t="s">
        <v>2776</v>
      </c>
      <c r="E150" s="423" t="s">
        <v>2777</v>
      </c>
    </row>
    <row r="151" spans="2:5" ht="15" customHeight="1" x14ac:dyDescent="0.3">
      <c r="B151" s="418" t="s">
        <v>1597</v>
      </c>
      <c r="C151" s="423" t="s">
        <v>2778</v>
      </c>
      <c r="D151" s="423" t="s">
        <v>2779</v>
      </c>
      <c r="E151" s="423" t="s">
        <v>2780</v>
      </c>
    </row>
    <row r="152" spans="2:5" ht="15" customHeight="1" x14ac:dyDescent="0.3">
      <c r="B152" s="418" t="s">
        <v>1597</v>
      </c>
      <c r="C152" s="423" t="s">
        <v>2781</v>
      </c>
      <c r="D152" s="423" t="s">
        <v>2782</v>
      </c>
      <c r="E152" s="423" t="s">
        <v>2783</v>
      </c>
    </row>
    <row r="153" spans="2:5" ht="15" customHeight="1" x14ac:dyDescent="0.3">
      <c r="B153" s="418" t="s">
        <v>1597</v>
      </c>
      <c r="C153" s="423" t="s">
        <v>2784</v>
      </c>
      <c r="D153" s="423" t="s">
        <v>2785</v>
      </c>
      <c r="E153" s="423" t="s">
        <v>2786</v>
      </c>
    </row>
    <row r="154" spans="2:5" ht="15" customHeight="1" x14ac:dyDescent="0.3">
      <c r="B154" s="418" t="s">
        <v>1597</v>
      </c>
      <c r="C154" s="423" t="s">
        <v>2787</v>
      </c>
      <c r="D154" s="423" t="s">
        <v>2788</v>
      </c>
      <c r="E154" s="423" t="s">
        <v>2789</v>
      </c>
    </row>
    <row r="155" spans="2:5" ht="15" customHeight="1" x14ac:dyDescent="0.3">
      <c r="B155" s="418" t="s">
        <v>1597</v>
      </c>
      <c r="C155" s="423" t="s">
        <v>890</v>
      </c>
      <c r="D155" s="423" t="s">
        <v>891</v>
      </c>
      <c r="E155" s="423" t="s">
        <v>1305</v>
      </c>
    </row>
    <row r="156" spans="2:5" ht="15" customHeight="1" x14ac:dyDescent="0.3">
      <c r="B156" s="418" t="s">
        <v>1597</v>
      </c>
      <c r="C156" s="423" t="s">
        <v>2790</v>
      </c>
      <c r="D156" s="423" t="s">
        <v>2791</v>
      </c>
      <c r="E156" s="423" t="s">
        <v>2792</v>
      </c>
    </row>
    <row r="157" spans="2:5" ht="15" customHeight="1" x14ac:dyDescent="0.3">
      <c r="B157" s="418" t="s">
        <v>1597</v>
      </c>
      <c r="C157" s="423" t="s">
        <v>2793</v>
      </c>
      <c r="D157" s="423" t="s">
        <v>2794</v>
      </c>
      <c r="E157" s="423" t="s">
        <v>2795</v>
      </c>
    </row>
    <row r="158" spans="2:5" ht="15" customHeight="1" x14ac:dyDescent="0.3">
      <c r="B158" s="418" t="s">
        <v>1597</v>
      </c>
      <c r="C158" s="423" t="s">
        <v>2796</v>
      </c>
      <c r="D158" s="423" t="s">
        <v>2797</v>
      </c>
      <c r="E158" s="423" t="s">
        <v>2798</v>
      </c>
    </row>
    <row r="159" spans="2:5" ht="15" customHeight="1" x14ac:dyDescent="0.3">
      <c r="B159" s="418" t="s">
        <v>1597</v>
      </c>
      <c r="C159" s="423" t="s">
        <v>2799</v>
      </c>
      <c r="D159" s="423" t="s">
        <v>2800</v>
      </c>
      <c r="E159" s="423" t="s">
        <v>2801</v>
      </c>
    </row>
    <row r="160" spans="2:5" ht="15" customHeight="1" x14ac:dyDescent="0.3">
      <c r="B160" s="418" t="s">
        <v>1597</v>
      </c>
      <c r="C160" s="423" t="s">
        <v>2802</v>
      </c>
      <c r="D160" s="423" t="s">
        <v>2803</v>
      </c>
      <c r="E160" s="423" t="s">
        <v>2804</v>
      </c>
    </row>
    <row r="161" spans="2:5" ht="15" customHeight="1" x14ac:dyDescent="0.3">
      <c r="B161" s="418" t="s">
        <v>1597</v>
      </c>
      <c r="C161" s="423" t="s">
        <v>2805</v>
      </c>
      <c r="D161" s="423" t="s">
        <v>2806</v>
      </c>
      <c r="E161" s="423" t="s">
        <v>2807</v>
      </c>
    </row>
    <row r="162" spans="2:5" ht="15" customHeight="1" x14ac:dyDescent="0.3">
      <c r="B162" s="418" t="s">
        <v>1597</v>
      </c>
      <c r="C162" s="423" t="s">
        <v>2808</v>
      </c>
      <c r="D162" s="423" t="s">
        <v>2809</v>
      </c>
      <c r="E162" s="423" t="s">
        <v>2810</v>
      </c>
    </row>
    <row r="163" spans="2:5" ht="15" customHeight="1" x14ac:dyDescent="0.3">
      <c r="B163" s="418" t="s">
        <v>1597</v>
      </c>
      <c r="C163" s="423" t="s">
        <v>2811</v>
      </c>
      <c r="D163" s="423" t="s">
        <v>2812</v>
      </c>
      <c r="E163" s="423" t="s">
        <v>2813</v>
      </c>
    </row>
    <row r="164" spans="2:5" ht="15" customHeight="1" x14ac:dyDescent="0.3">
      <c r="B164" s="418" t="s">
        <v>1597</v>
      </c>
      <c r="C164" s="423" t="s">
        <v>2814</v>
      </c>
      <c r="D164" s="423" t="s">
        <v>2815</v>
      </c>
      <c r="E164" s="423" t="s">
        <v>2816</v>
      </c>
    </row>
    <row r="165" spans="2:5" ht="15" customHeight="1" x14ac:dyDescent="0.3">
      <c r="B165" s="418" t="s">
        <v>1597</v>
      </c>
      <c r="C165" s="423" t="s">
        <v>892</v>
      </c>
      <c r="D165" s="423" t="s">
        <v>893</v>
      </c>
      <c r="E165" s="423" t="s">
        <v>1306</v>
      </c>
    </row>
    <row r="166" spans="2:5" ht="15" customHeight="1" x14ac:dyDescent="0.3">
      <c r="B166" s="418" t="s">
        <v>1597</v>
      </c>
      <c r="C166" s="423" t="s">
        <v>2817</v>
      </c>
      <c r="D166" s="423" t="s">
        <v>2818</v>
      </c>
      <c r="E166" s="423" t="s">
        <v>2819</v>
      </c>
    </row>
    <row r="167" spans="2:5" ht="15" customHeight="1" x14ac:dyDescent="0.3">
      <c r="B167" s="418" t="s">
        <v>1597</v>
      </c>
      <c r="C167" s="423" t="s">
        <v>2820</v>
      </c>
      <c r="D167" s="423" t="s">
        <v>2821</v>
      </c>
      <c r="E167" s="423" t="s">
        <v>2822</v>
      </c>
    </row>
    <row r="168" spans="2:5" ht="15" customHeight="1" x14ac:dyDescent="0.3">
      <c r="B168" s="418" t="s">
        <v>1597</v>
      </c>
      <c r="C168" s="423" t="s">
        <v>2823</v>
      </c>
      <c r="D168" s="423" t="s">
        <v>2824</v>
      </c>
      <c r="E168" s="423" t="s">
        <v>2825</v>
      </c>
    </row>
    <row r="169" spans="2:5" ht="15" customHeight="1" x14ac:dyDescent="0.3">
      <c r="B169" s="418" t="s">
        <v>1597</v>
      </c>
      <c r="C169" s="423" t="s">
        <v>2826</v>
      </c>
      <c r="D169" s="423" t="s">
        <v>2827</v>
      </c>
      <c r="E169" s="423" t="s">
        <v>2828</v>
      </c>
    </row>
    <row r="170" spans="2:5" ht="15" customHeight="1" x14ac:dyDescent="0.3">
      <c r="B170" s="418" t="s">
        <v>1597</v>
      </c>
      <c r="C170" s="423" t="s">
        <v>2829</v>
      </c>
      <c r="D170" s="423" t="s">
        <v>2830</v>
      </c>
      <c r="E170" s="423" t="s">
        <v>2831</v>
      </c>
    </row>
    <row r="171" spans="2:5" ht="15" customHeight="1" x14ac:dyDescent="0.3">
      <c r="B171" s="418" t="s">
        <v>1597</v>
      </c>
      <c r="C171" s="423" t="s">
        <v>2832</v>
      </c>
      <c r="D171" s="423" t="s">
        <v>2833</v>
      </c>
      <c r="E171" s="423" t="s">
        <v>2834</v>
      </c>
    </row>
    <row r="172" spans="2:5" ht="15" customHeight="1" x14ac:dyDescent="0.3">
      <c r="B172" s="418" t="s">
        <v>1597</v>
      </c>
      <c r="C172" s="423" t="s">
        <v>2835</v>
      </c>
      <c r="D172" s="423" t="s">
        <v>2836</v>
      </c>
      <c r="E172" s="423" t="s">
        <v>2837</v>
      </c>
    </row>
    <row r="173" spans="2:5" ht="15" customHeight="1" x14ac:dyDescent="0.3">
      <c r="B173" s="418" t="s">
        <v>1597</v>
      </c>
      <c r="C173" s="423" t="s">
        <v>2838</v>
      </c>
      <c r="D173" s="423" t="s">
        <v>2839</v>
      </c>
      <c r="E173" s="423" t="s">
        <v>2840</v>
      </c>
    </row>
    <row r="174" spans="2:5" ht="15" customHeight="1" x14ac:dyDescent="0.3">
      <c r="B174" s="418" t="s">
        <v>1597</v>
      </c>
      <c r="C174" s="423" t="s">
        <v>2841</v>
      </c>
      <c r="D174" s="423" t="s">
        <v>2842</v>
      </c>
      <c r="E174" s="423" t="s">
        <v>2843</v>
      </c>
    </row>
    <row r="175" spans="2:5" ht="15" customHeight="1" x14ac:dyDescent="0.3">
      <c r="B175" s="418" t="s">
        <v>1597</v>
      </c>
      <c r="C175" s="423" t="s">
        <v>894</v>
      </c>
      <c r="D175" s="423" t="s">
        <v>2844</v>
      </c>
      <c r="E175" s="423" t="s">
        <v>1307</v>
      </c>
    </row>
    <row r="176" spans="2:5" ht="15" customHeight="1" x14ac:dyDescent="0.3">
      <c r="B176" s="418" t="s">
        <v>1597</v>
      </c>
      <c r="C176" s="423" t="s">
        <v>2845</v>
      </c>
      <c r="D176" s="423" t="s">
        <v>2846</v>
      </c>
      <c r="E176" s="423" t="s">
        <v>2847</v>
      </c>
    </row>
    <row r="177" spans="2:5" ht="15" customHeight="1" x14ac:dyDescent="0.3">
      <c r="B177" s="418" t="s">
        <v>1597</v>
      </c>
      <c r="C177" s="423" t="s">
        <v>2848</v>
      </c>
      <c r="D177" s="423" t="s">
        <v>2849</v>
      </c>
      <c r="E177" s="423" t="s">
        <v>2850</v>
      </c>
    </row>
    <row r="178" spans="2:5" ht="15" customHeight="1" x14ac:dyDescent="0.3">
      <c r="B178" s="418" t="s">
        <v>1597</v>
      </c>
      <c r="C178" s="423" t="s">
        <v>2851</v>
      </c>
      <c r="D178" s="423" t="s">
        <v>2852</v>
      </c>
      <c r="E178" s="423" t="s">
        <v>2853</v>
      </c>
    </row>
    <row r="179" spans="2:5" ht="15" customHeight="1" x14ac:dyDescent="0.3">
      <c r="B179" s="418" t="s">
        <v>1597</v>
      </c>
      <c r="C179" s="423" t="s">
        <v>2854</v>
      </c>
      <c r="D179" s="423" t="s">
        <v>2855</v>
      </c>
      <c r="E179" s="423" t="s">
        <v>2856</v>
      </c>
    </row>
    <row r="180" spans="2:5" ht="15" customHeight="1" x14ac:dyDescent="0.3">
      <c r="B180" s="418" t="s">
        <v>1597</v>
      </c>
      <c r="C180" s="423" t="s">
        <v>2857</v>
      </c>
      <c r="D180" s="423" t="s">
        <v>2858</v>
      </c>
      <c r="E180" s="423" t="s">
        <v>2859</v>
      </c>
    </row>
    <row r="181" spans="2:5" ht="15" customHeight="1" x14ac:dyDescent="0.3">
      <c r="B181" s="418" t="s">
        <v>1597</v>
      </c>
      <c r="C181" s="423" t="s">
        <v>2860</v>
      </c>
      <c r="D181" s="423" t="s">
        <v>2861</v>
      </c>
      <c r="E181" s="423" t="s">
        <v>2862</v>
      </c>
    </row>
    <row r="182" spans="2:5" ht="15" customHeight="1" x14ac:dyDescent="0.3">
      <c r="B182" s="418" t="s">
        <v>1597</v>
      </c>
      <c r="C182" s="423" t="s">
        <v>2863</v>
      </c>
      <c r="D182" s="423" t="s">
        <v>2864</v>
      </c>
      <c r="E182" s="423" t="s">
        <v>2865</v>
      </c>
    </row>
    <row r="183" spans="2:5" ht="15" customHeight="1" x14ac:dyDescent="0.3">
      <c r="B183" s="418" t="s">
        <v>1597</v>
      </c>
      <c r="C183" s="423" t="s">
        <v>2866</v>
      </c>
      <c r="D183" s="423" t="s">
        <v>2867</v>
      </c>
      <c r="E183" s="423" t="s">
        <v>2868</v>
      </c>
    </row>
    <row r="184" spans="2:5" ht="15" customHeight="1" x14ac:dyDescent="0.3">
      <c r="B184" s="418" t="s">
        <v>1597</v>
      </c>
      <c r="C184" s="423" t="s">
        <v>2869</v>
      </c>
      <c r="D184" s="423" t="s">
        <v>2870</v>
      </c>
      <c r="E184" s="423" t="s">
        <v>2871</v>
      </c>
    </row>
    <row r="185" spans="2:5" ht="15" customHeight="1" x14ac:dyDescent="0.3">
      <c r="B185" s="418" t="s">
        <v>1597</v>
      </c>
      <c r="C185" s="423" t="s">
        <v>895</v>
      </c>
      <c r="D185" s="423" t="s">
        <v>896</v>
      </c>
      <c r="E185" s="423" t="s">
        <v>1308</v>
      </c>
    </row>
    <row r="186" spans="2:5" ht="15" customHeight="1" x14ac:dyDescent="0.3">
      <c r="B186" s="418" t="s">
        <v>1597</v>
      </c>
      <c r="C186" s="423" t="s">
        <v>2872</v>
      </c>
      <c r="D186" s="423" t="s">
        <v>2873</v>
      </c>
      <c r="E186" s="423" t="s">
        <v>2874</v>
      </c>
    </row>
    <row r="187" spans="2:5" ht="15" customHeight="1" x14ac:dyDescent="0.3">
      <c r="B187" s="418" t="s">
        <v>1597</v>
      </c>
      <c r="C187" s="423" t="s">
        <v>2875</v>
      </c>
      <c r="D187" s="423" t="s">
        <v>2876</v>
      </c>
      <c r="E187" s="423" t="s">
        <v>2877</v>
      </c>
    </row>
    <row r="188" spans="2:5" ht="15" customHeight="1" x14ac:dyDescent="0.3">
      <c r="B188" s="418" t="s">
        <v>1597</v>
      </c>
      <c r="C188" s="423" t="s">
        <v>2878</v>
      </c>
      <c r="D188" s="423" t="s">
        <v>2879</v>
      </c>
      <c r="E188" s="423" t="s">
        <v>2880</v>
      </c>
    </row>
    <row r="189" spans="2:5" ht="15" customHeight="1" x14ac:dyDescent="0.3">
      <c r="B189" s="418" t="s">
        <v>1597</v>
      </c>
      <c r="C189" s="423" t="s">
        <v>2881</v>
      </c>
      <c r="D189" s="423" t="s">
        <v>2882</v>
      </c>
      <c r="E189" s="423" t="s">
        <v>2883</v>
      </c>
    </row>
    <row r="190" spans="2:5" ht="15" customHeight="1" x14ac:dyDescent="0.3">
      <c r="B190" s="418" t="s">
        <v>1597</v>
      </c>
      <c r="C190" s="423" t="s">
        <v>2884</v>
      </c>
      <c r="D190" s="423" t="s">
        <v>2885</v>
      </c>
      <c r="E190" s="423" t="s">
        <v>2886</v>
      </c>
    </row>
    <row r="191" spans="2:5" ht="15" customHeight="1" x14ac:dyDescent="0.3">
      <c r="B191" s="418" t="s">
        <v>1597</v>
      </c>
      <c r="C191" s="423" t="s">
        <v>2887</v>
      </c>
      <c r="D191" s="423" t="s">
        <v>2888</v>
      </c>
      <c r="E191" s="423" t="s">
        <v>2889</v>
      </c>
    </row>
    <row r="192" spans="2:5" ht="15" customHeight="1" x14ac:dyDescent="0.3">
      <c r="B192" s="418" t="s">
        <v>1597</v>
      </c>
      <c r="C192" s="423" t="s">
        <v>2890</v>
      </c>
      <c r="D192" s="423" t="s">
        <v>2891</v>
      </c>
      <c r="E192" s="423" t="s">
        <v>2892</v>
      </c>
    </row>
    <row r="193" spans="2:5" ht="15" customHeight="1" x14ac:dyDescent="0.3">
      <c r="B193" s="418" t="s">
        <v>1597</v>
      </c>
      <c r="C193" s="423" t="s">
        <v>2893</v>
      </c>
      <c r="D193" s="423" t="s">
        <v>2894</v>
      </c>
      <c r="E193" s="423" t="s">
        <v>2895</v>
      </c>
    </row>
    <row r="194" spans="2:5" ht="15" customHeight="1" x14ac:dyDescent="0.3">
      <c r="B194" s="418" t="s">
        <v>1597</v>
      </c>
      <c r="C194" s="423" t="s">
        <v>2896</v>
      </c>
      <c r="D194" s="423" t="s">
        <v>2897</v>
      </c>
      <c r="E194" s="423" t="s">
        <v>2898</v>
      </c>
    </row>
    <row r="195" spans="2:5" ht="15" customHeight="1" x14ac:dyDescent="0.3">
      <c r="B195" s="418" t="s">
        <v>1597</v>
      </c>
      <c r="C195" s="423" t="s">
        <v>897</v>
      </c>
      <c r="D195" s="423" t="s">
        <v>833</v>
      </c>
      <c r="E195" s="423" t="s">
        <v>1292</v>
      </c>
    </row>
    <row r="196" spans="2:5" ht="15" customHeight="1" x14ac:dyDescent="0.3">
      <c r="B196" s="418" t="s">
        <v>1597</v>
      </c>
      <c r="C196" s="423" t="s">
        <v>2899</v>
      </c>
      <c r="D196" s="423" t="s">
        <v>2900</v>
      </c>
      <c r="E196" s="423" t="s">
        <v>2901</v>
      </c>
    </row>
    <row r="197" spans="2:5" ht="15" customHeight="1" x14ac:dyDescent="0.3">
      <c r="B197" s="418" t="s">
        <v>1597</v>
      </c>
      <c r="C197" s="423" t="s">
        <v>2902</v>
      </c>
      <c r="D197" s="423" t="s">
        <v>2903</v>
      </c>
      <c r="E197" s="423" t="s">
        <v>2904</v>
      </c>
    </row>
    <row r="198" spans="2:5" ht="15" customHeight="1" x14ac:dyDescent="0.3">
      <c r="B198" s="418" t="s">
        <v>1597</v>
      </c>
      <c r="C198" s="423" t="s">
        <v>2905</v>
      </c>
      <c r="D198" s="423" t="s">
        <v>2906</v>
      </c>
      <c r="E198" s="423" t="s">
        <v>2907</v>
      </c>
    </row>
    <row r="199" spans="2:5" ht="15" customHeight="1" x14ac:dyDescent="0.3">
      <c r="B199" s="418" t="s">
        <v>1597</v>
      </c>
      <c r="C199" s="423" t="s">
        <v>2908</v>
      </c>
      <c r="D199" s="423" t="s">
        <v>2909</v>
      </c>
      <c r="E199" s="423" t="s">
        <v>2910</v>
      </c>
    </row>
    <row r="200" spans="2:5" ht="15" customHeight="1" x14ac:dyDescent="0.3">
      <c r="B200" s="418" t="s">
        <v>1597</v>
      </c>
      <c r="C200" s="423" t="s">
        <v>2911</v>
      </c>
      <c r="D200" s="423" t="s">
        <v>2912</v>
      </c>
      <c r="E200" s="423" t="s">
        <v>2913</v>
      </c>
    </row>
    <row r="201" spans="2:5" ht="15" customHeight="1" x14ac:dyDescent="0.3">
      <c r="B201" s="418" t="s">
        <v>1597</v>
      </c>
      <c r="C201" s="423" t="s">
        <v>2914</v>
      </c>
      <c r="D201" s="423" t="s">
        <v>2915</v>
      </c>
      <c r="E201" s="423" t="s">
        <v>2916</v>
      </c>
    </row>
    <row r="202" spans="2:5" ht="15" customHeight="1" x14ac:dyDescent="0.3">
      <c r="B202" s="418" t="s">
        <v>1597</v>
      </c>
      <c r="C202" s="423" t="s">
        <v>2917</v>
      </c>
      <c r="D202" s="423" t="s">
        <v>2918</v>
      </c>
      <c r="E202" s="423" t="s">
        <v>2919</v>
      </c>
    </row>
    <row r="203" spans="2:5" ht="15" customHeight="1" x14ac:dyDescent="0.3">
      <c r="B203" s="418" t="s">
        <v>1597</v>
      </c>
      <c r="C203" s="423" t="s">
        <v>2920</v>
      </c>
      <c r="D203" s="423" t="s">
        <v>3069</v>
      </c>
      <c r="E203" s="423" t="s">
        <v>2921</v>
      </c>
    </row>
    <row r="204" spans="2:5" ht="15" customHeight="1" x14ac:dyDescent="0.3">
      <c r="B204" s="418" t="s">
        <v>1597</v>
      </c>
      <c r="C204" s="423" t="s">
        <v>2922</v>
      </c>
      <c r="D204" s="423" t="s">
        <v>2634</v>
      </c>
      <c r="E204" s="423" t="s">
        <v>2635</v>
      </c>
    </row>
    <row r="205" spans="2:5" ht="15" customHeight="1" x14ac:dyDescent="0.3">
      <c r="B205" s="418" t="s">
        <v>1597</v>
      </c>
      <c r="C205" s="421" t="s">
        <v>2923</v>
      </c>
      <c r="D205" s="423" t="s">
        <v>838</v>
      </c>
      <c r="E205" s="421"/>
    </row>
    <row r="206" spans="2:5" ht="15" customHeight="1" x14ac:dyDescent="0.3">
      <c r="B206" s="418" t="s">
        <v>1597</v>
      </c>
      <c r="C206" s="419" t="s">
        <v>898</v>
      </c>
      <c r="D206" s="420" t="s">
        <v>899</v>
      </c>
      <c r="E206" s="420" t="s">
        <v>1309</v>
      </c>
    </row>
    <row r="207" spans="2:5" ht="15" customHeight="1" x14ac:dyDescent="0.3">
      <c r="B207" s="418" t="s">
        <v>1597</v>
      </c>
      <c r="C207" s="421" t="s">
        <v>900</v>
      </c>
      <c r="D207" s="421" t="s">
        <v>901</v>
      </c>
      <c r="E207" s="421" t="s">
        <v>1310</v>
      </c>
    </row>
    <row r="208" spans="2:5" ht="15" customHeight="1" x14ac:dyDescent="0.3">
      <c r="B208" s="418" t="s">
        <v>1597</v>
      </c>
      <c r="C208" s="421" t="s">
        <v>902</v>
      </c>
      <c r="D208" s="423" t="s">
        <v>903</v>
      </c>
      <c r="E208" s="421" t="s">
        <v>1311</v>
      </c>
    </row>
    <row r="209" spans="2:5" ht="15" customHeight="1" x14ac:dyDescent="0.3">
      <c r="B209" s="418" t="s">
        <v>1597</v>
      </c>
      <c r="C209" s="421" t="s">
        <v>904</v>
      </c>
      <c r="D209" s="423" t="s">
        <v>2924</v>
      </c>
      <c r="E209" s="421" t="s">
        <v>1312</v>
      </c>
    </row>
    <row r="210" spans="2:5" ht="15" customHeight="1" x14ac:dyDescent="0.3">
      <c r="B210" s="418" t="s">
        <v>1597</v>
      </c>
      <c r="C210" s="421" t="s">
        <v>905</v>
      </c>
      <c r="D210" s="423" t="s">
        <v>2925</v>
      </c>
      <c r="E210" s="421" t="s">
        <v>1313</v>
      </c>
    </row>
    <row r="211" spans="2:5" ht="15" customHeight="1" x14ac:dyDescent="0.3">
      <c r="B211" s="418" t="s">
        <v>1597</v>
      </c>
      <c r="C211" s="421" t="s">
        <v>906</v>
      </c>
      <c r="D211" s="423" t="s">
        <v>907</v>
      </c>
      <c r="E211" s="421" t="s">
        <v>1314</v>
      </c>
    </row>
    <row r="212" spans="2:5" ht="15" customHeight="1" x14ac:dyDescent="0.3">
      <c r="B212" s="418" t="s">
        <v>1597</v>
      </c>
      <c r="C212" s="421" t="s">
        <v>908</v>
      </c>
      <c r="D212" s="423" t="s">
        <v>909</v>
      </c>
      <c r="E212" s="421" t="s">
        <v>1315</v>
      </c>
    </row>
    <row r="213" spans="2:5" ht="15" customHeight="1" x14ac:dyDescent="0.3">
      <c r="B213" s="418" t="s">
        <v>1597</v>
      </c>
      <c r="C213" s="421" t="s">
        <v>910</v>
      </c>
      <c r="D213" s="423" t="s">
        <v>2926</v>
      </c>
      <c r="E213" s="421" t="s">
        <v>1316</v>
      </c>
    </row>
    <row r="214" spans="2:5" ht="15" customHeight="1" x14ac:dyDescent="0.3">
      <c r="B214" s="418" t="s">
        <v>1597</v>
      </c>
      <c r="C214" s="421" t="s">
        <v>911</v>
      </c>
      <c r="D214" s="421" t="s">
        <v>833</v>
      </c>
      <c r="E214" s="421" t="s">
        <v>1292</v>
      </c>
    </row>
    <row r="215" spans="2:5" ht="15" customHeight="1" x14ac:dyDescent="0.3">
      <c r="B215" s="418" t="s">
        <v>1597</v>
      </c>
      <c r="C215" s="421" t="s">
        <v>912</v>
      </c>
      <c r="D215" s="421" t="s">
        <v>838</v>
      </c>
      <c r="E215" s="421" t="s">
        <v>1293</v>
      </c>
    </row>
    <row r="216" spans="2:5" ht="15" customHeight="1" x14ac:dyDescent="0.3">
      <c r="B216" s="418" t="s">
        <v>1597</v>
      </c>
      <c r="C216" s="419" t="s">
        <v>913</v>
      </c>
      <c r="D216" s="420" t="s">
        <v>914</v>
      </c>
      <c r="E216" s="420" t="s">
        <v>1317</v>
      </c>
    </row>
    <row r="217" spans="2:5" ht="15" customHeight="1" x14ac:dyDescent="0.3">
      <c r="B217" s="418" t="s">
        <v>1597</v>
      </c>
      <c r="C217" s="421" t="s">
        <v>915</v>
      </c>
      <c r="D217" s="423" t="s">
        <v>916</v>
      </c>
      <c r="E217" s="421" t="s">
        <v>1318</v>
      </c>
    </row>
    <row r="218" spans="2:5" ht="15" customHeight="1" x14ac:dyDescent="0.3">
      <c r="B218" s="418" t="s">
        <v>1597</v>
      </c>
      <c r="C218" s="423" t="s">
        <v>2927</v>
      </c>
      <c r="D218" s="423" t="s">
        <v>2928</v>
      </c>
      <c r="E218" s="423" t="s">
        <v>2929</v>
      </c>
    </row>
    <row r="219" spans="2:5" ht="15" customHeight="1" x14ac:dyDescent="0.3">
      <c r="B219" s="418" t="s">
        <v>1597</v>
      </c>
      <c r="C219" s="423" t="s">
        <v>2930</v>
      </c>
      <c r="D219" s="423" t="s">
        <v>2931</v>
      </c>
      <c r="E219" s="423" t="s">
        <v>2932</v>
      </c>
    </row>
    <row r="220" spans="2:5" ht="15" customHeight="1" x14ac:dyDescent="0.3">
      <c r="B220" s="418" t="s">
        <v>1597</v>
      </c>
      <c r="C220" s="423" t="s">
        <v>2933</v>
      </c>
      <c r="D220" s="423" t="s">
        <v>2934</v>
      </c>
      <c r="E220" s="423" t="s">
        <v>2935</v>
      </c>
    </row>
    <row r="221" spans="2:5" ht="15" customHeight="1" x14ac:dyDescent="0.3">
      <c r="B221" s="418" t="s">
        <v>1597</v>
      </c>
      <c r="C221" s="423" t="s">
        <v>2936</v>
      </c>
      <c r="D221" s="423" t="s">
        <v>2937</v>
      </c>
      <c r="E221" s="423" t="s">
        <v>2938</v>
      </c>
    </row>
    <row r="222" spans="2:5" ht="15" customHeight="1" x14ac:dyDescent="0.3">
      <c r="B222" s="418" t="s">
        <v>1597</v>
      </c>
      <c r="C222" s="423" t="s">
        <v>2939</v>
      </c>
      <c r="D222" s="423" t="s">
        <v>2940</v>
      </c>
      <c r="E222" s="423" t="s">
        <v>2941</v>
      </c>
    </row>
    <row r="223" spans="2:5" ht="15" customHeight="1" x14ac:dyDescent="0.3">
      <c r="B223" s="418" t="s">
        <v>1597</v>
      </c>
      <c r="C223" s="423" t="s">
        <v>2942</v>
      </c>
      <c r="D223" s="423" t="s">
        <v>2943</v>
      </c>
      <c r="E223" s="423" t="s">
        <v>2944</v>
      </c>
    </row>
    <row r="224" spans="2:5" ht="15" customHeight="1" x14ac:dyDescent="0.3">
      <c r="B224" s="418" t="s">
        <v>1597</v>
      </c>
      <c r="C224" s="423" t="s">
        <v>2945</v>
      </c>
      <c r="D224" s="423" t="s">
        <v>2946</v>
      </c>
      <c r="E224" s="423" t="s">
        <v>2947</v>
      </c>
    </row>
    <row r="225" spans="2:5" ht="15" customHeight="1" x14ac:dyDescent="0.3">
      <c r="B225" s="418" t="s">
        <v>1597</v>
      </c>
      <c r="C225" s="423" t="s">
        <v>2948</v>
      </c>
      <c r="D225" s="423" t="s">
        <v>2949</v>
      </c>
      <c r="E225" s="423" t="s">
        <v>2950</v>
      </c>
    </row>
    <row r="226" spans="2:5" ht="15" customHeight="1" x14ac:dyDescent="0.3">
      <c r="B226" s="418" t="s">
        <v>1597</v>
      </c>
      <c r="C226" s="423" t="s">
        <v>2951</v>
      </c>
      <c r="D226" s="423" t="s">
        <v>2952</v>
      </c>
      <c r="E226" s="423" t="s">
        <v>2953</v>
      </c>
    </row>
    <row r="227" spans="2:5" ht="15" customHeight="1" x14ac:dyDescent="0.3">
      <c r="B227" s="418" t="s">
        <v>1597</v>
      </c>
      <c r="C227" s="423" t="s">
        <v>917</v>
      </c>
      <c r="D227" s="423" t="s">
        <v>918</v>
      </c>
      <c r="E227" s="423" t="s">
        <v>2954</v>
      </c>
    </row>
    <row r="228" spans="2:5" ht="15" customHeight="1" x14ac:dyDescent="0.3">
      <c r="B228" s="418" t="s">
        <v>1597</v>
      </c>
      <c r="C228" s="423" t="s">
        <v>2955</v>
      </c>
      <c r="D228" s="423" t="s">
        <v>2956</v>
      </c>
      <c r="E228" s="423" t="s">
        <v>2957</v>
      </c>
    </row>
    <row r="229" spans="2:5" ht="15" customHeight="1" x14ac:dyDescent="0.3">
      <c r="B229" s="418" t="s">
        <v>1597</v>
      </c>
      <c r="C229" s="423" t="s">
        <v>2958</v>
      </c>
      <c r="D229" s="423" t="s">
        <v>2959</v>
      </c>
      <c r="E229" s="423" t="s">
        <v>2960</v>
      </c>
    </row>
    <row r="230" spans="2:5" ht="15" customHeight="1" x14ac:dyDescent="0.3">
      <c r="B230" s="418" t="s">
        <v>1597</v>
      </c>
      <c r="C230" s="423" t="s">
        <v>2961</v>
      </c>
      <c r="D230" s="423" t="s">
        <v>2962</v>
      </c>
      <c r="E230" s="423" t="s">
        <v>2963</v>
      </c>
    </row>
    <row r="231" spans="2:5" ht="15" customHeight="1" x14ac:dyDescent="0.3">
      <c r="B231" s="418" t="s">
        <v>1597</v>
      </c>
      <c r="C231" s="423" t="s">
        <v>2964</v>
      </c>
      <c r="D231" s="423" t="s">
        <v>2965</v>
      </c>
      <c r="E231" s="423" t="s">
        <v>2966</v>
      </c>
    </row>
    <row r="232" spans="2:5" ht="15" customHeight="1" x14ac:dyDescent="0.3">
      <c r="B232" s="418" t="s">
        <v>1597</v>
      </c>
      <c r="C232" s="423" t="s">
        <v>2967</v>
      </c>
      <c r="D232" s="423" t="s">
        <v>2968</v>
      </c>
      <c r="E232" s="423" t="s">
        <v>2969</v>
      </c>
    </row>
    <row r="233" spans="2:5" ht="15" customHeight="1" x14ac:dyDescent="0.3">
      <c r="B233" s="418" t="s">
        <v>1597</v>
      </c>
      <c r="C233" s="423" t="s">
        <v>2970</v>
      </c>
      <c r="D233" s="423" t="s">
        <v>2971</v>
      </c>
      <c r="E233" s="423" t="s">
        <v>2972</v>
      </c>
    </row>
    <row r="234" spans="2:5" ht="15" customHeight="1" x14ac:dyDescent="0.3">
      <c r="B234" s="418" t="s">
        <v>1597</v>
      </c>
      <c r="C234" s="423" t="s">
        <v>2973</v>
      </c>
      <c r="D234" s="423" t="s">
        <v>2974</v>
      </c>
      <c r="E234" s="423" t="s">
        <v>2975</v>
      </c>
    </row>
    <row r="235" spans="2:5" ht="15" customHeight="1" x14ac:dyDescent="0.3">
      <c r="B235" s="418" t="s">
        <v>1597</v>
      </c>
      <c r="C235" s="423" t="s">
        <v>2976</v>
      </c>
      <c r="D235" s="423" t="s">
        <v>2977</v>
      </c>
      <c r="E235" s="423" t="s">
        <v>2978</v>
      </c>
    </row>
    <row r="236" spans="2:5" ht="15" customHeight="1" x14ac:dyDescent="0.3">
      <c r="B236" s="418" t="s">
        <v>1597</v>
      </c>
      <c r="C236" s="423" t="s">
        <v>2979</v>
      </c>
      <c r="D236" s="423" t="s">
        <v>2980</v>
      </c>
      <c r="E236" s="423" t="s">
        <v>2981</v>
      </c>
    </row>
    <row r="237" spans="2:5" ht="15" customHeight="1" x14ac:dyDescent="0.3">
      <c r="B237" s="418" t="s">
        <v>1597</v>
      </c>
      <c r="C237" s="423" t="s">
        <v>919</v>
      </c>
      <c r="D237" s="423" t="s">
        <v>920</v>
      </c>
      <c r="E237" s="423" t="s">
        <v>1319</v>
      </c>
    </row>
    <row r="238" spans="2:5" ht="15" customHeight="1" x14ac:dyDescent="0.3">
      <c r="B238" s="418" t="s">
        <v>1597</v>
      </c>
      <c r="C238" s="423" t="s">
        <v>2982</v>
      </c>
      <c r="D238" s="423" t="s">
        <v>2983</v>
      </c>
      <c r="E238" s="423" t="s">
        <v>2984</v>
      </c>
    </row>
    <row r="239" spans="2:5" ht="15" customHeight="1" x14ac:dyDescent="0.3">
      <c r="B239" s="418" t="s">
        <v>1597</v>
      </c>
      <c r="C239" s="423" t="s">
        <v>2985</v>
      </c>
      <c r="D239" s="423" t="s">
        <v>2986</v>
      </c>
      <c r="E239" s="423" t="s">
        <v>2987</v>
      </c>
    </row>
    <row r="240" spans="2:5" ht="15" customHeight="1" x14ac:dyDescent="0.3">
      <c r="B240" s="418" t="s">
        <v>1597</v>
      </c>
      <c r="C240" s="423" t="s">
        <v>2988</v>
      </c>
      <c r="D240" s="423" t="s">
        <v>2989</v>
      </c>
      <c r="E240" s="423" t="s">
        <v>2990</v>
      </c>
    </row>
    <row r="241" spans="2:5" ht="15" customHeight="1" x14ac:dyDescent="0.3">
      <c r="B241" s="418" t="s">
        <v>1597</v>
      </c>
      <c r="C241" s="423" t="s">
        <v>2991</v>
      </c>
      <c r="D241" s="423" t="s">
        <v>2992</v>
      </c>
      <c r="E241" s="423" t="s">
        <v>2993</v>
      </c>
    </row>
    <row r="242" spans="2:5" ht="15" customHeight="1" x14ac:dyDescent="0.3">
      <c r="B242" s="418" t="s">
        <v>1597</v>
      </c>
      <c r="C242" s="423" t="s">
        <v>921</v>
      </c>
      <c r="D242" s="423" t="s">
        <v>922</v>
      </c>
      <c r="E242" s="423" t="s">
        <v>1320</v>
      </c>
    </row>
    <row r="243" spans="2:5" ht="15" customHeight="1" x14ac:dyDescent="0.3">
      <c r="B243" s="418" t="s">
        <v>1597</v>
      </c>
      <c r="C243" s="423" t="s">
        <v>2994</v>
      </c>
      <c r="D243" s="423" t="s">
        <v>2995</v>
      </c>
      <c r="E243" s="423" t="s">
        <v>2996</v>
      </c>
    </row>
    <row r="244" spans="2:5" ht="15" customHeight="1" x14ac:dyDescent="0.3">
      <c r="B244" s="418" t="s">
        <v>1597</v>
      </c>
      <c r="C244" s="423" t="s">
        <v>2997</v>
      </c>
      <c r="D244" s="423" t="s">
        <v>2998</v>
      </c>
      <c r="E244" s="423" t="s">
        <v>2999</v>
      </c>
    </row>
    <row r="245" spans="2:5" ht="15" customHeight="1" x14ac:dyDescent="0.3">
      <c r="B245" s="418" t="s">
        <v>1597</v>
      </c>
      <c r="C245" s="423" t="s">
        <v>3000</v>
      </c>
      <c r="D245" s="423" t="s">
        <v>3001</v>
      </c>
      <c r="E245" s="423" t="s">
        <v>3002</v>
      </c>
    </row>
    <row r="246" spans="2:5" ht="15" customHeight="1" x14ac:dyDescent="0.3">
      <c r="B246" s="418" t="s">
        <v>1597</v>
      </c>
      <c r="C246" s="423" t="s">
        <v>3003</v>
      </c>
      <c r="D246" s="423" t="s">
        <v>3004</v>
      </c>
      <c r="E246" s="423" t="s">
        <v>3005</v>
      </c>
    </row>
    <row r="247" spans="2:5" ht="15" customHeight="1" x14ac:dyDescent="0.3">
      <c r="B247" s="418" t="s">
        <v>1597</v>
      </c>
      <c r="C247" s="423" t="s">
        <v>3006</v>
      </c>
      <c r="D247" s="423" t="s">
        <v>3007</v>
      </c>
      <c r="E247" s="423" t="s">
        <v>3008</v>
      </c>
    </row>
    <row r="248" spans="2:5" ht="15" customHeight="1" x14ac:dyDescent="0.3">
      <c r="B248" s="418" t="s">
        <v>1597</v>
      </c>
      <c r="C248" s="423" t="s">
        <v>3009</v>
      </c>
      <c r="D248" s="423" t="s">
        <v>3010</v>
      </c>
      <c r="E248" s="423" t="s">
        <v>3011</v>
      </c>
    </row>
    <row r="249" spans="2:5" ht="15" customHeight="1" x14ac:dyDescent="0.3">
      <c r="B249" s="418" t="s">
        <v>1597</v>
      </c>
      <c r="C249" s="423" t="s">
        <v>3012</v>
      </c>
      <c r="D249" s="423" t="s">
        <v>3013</v>
      </c>
      <c r="E249" s="423" t="s">
        <v>3014</v>
      </c>
    </row>
    <row r="250" spans="2:5" ht="15" customHeight="1" x14ac:dyDescent="0.3">
      <c r="B250" s="418" t="s">
        <v>1597</v>
      </c>
      <c r="C250" s="423" t="s">
        <v>3015</v>
      </c>
      <c r="D250" s="423" t="s">
        <v>3016</v>
      </c>
      <c r="E250" s="423" t="s">
        <v>3017</v>
      </c>
    </row>
    <row r="251" spans="2:5" ht="15" customHeight="1" x14ac:dyDescent="0.3">
      <c r="B251" s="418" t="s">
        <v>1597</v>
      </c>
      <c r="C251" s="423" t="s">
        <v>3018</v>
      </c>
      <c r="D251" s="423" t="s">
        <v>3019</v>
      </c>
      <c r="E251" s="423" t="s">
        <v>3020</v>
      </c>
    </row>
    <row r="252" spans="2:5" ht="15" customHeight="1" x14ac:dyDescent="0.3">
      <c r="B252" s="418" t="s">
        <v>1597</v>
      </c>
      <c r="C252" s="423" t="s">
        <v>923</v>
      </c>
      <c r="D252" s="423" t="s">
        <v>924</v>
      </c>
      <c r="E252" s="423" t="s">
        <v>3021</v>
      </c>
    </row>
    <row r="253" spans="2:5" ht="15" customHeight="1" x14ac:dyDescent="0.3">
      <c r="B253" s="418" t="s">
        <v>1597</v>
      </c>
      <c r="C253" s="423" t="s">
        <v>3022</v>
      </c>
      <c r="D253" s="423" t="s">
        <v>3023</v>
      </c>
      <c r="E253" s="423" t="s">
        <v>3024</v>
      </c>
    </row>
    <row r="254" spans="2:5" ht="15" customHeight="1" x14ac:dyDescent="0.3">
      <c r="B254" s="418" t="s">
        <v>1597</v>
      </c>
      <c r="C254" s="423" t="s">
        <v>3025</v>
      </c>
      <c r="D254" s="423" t="s">
        <v>3026</v>
      </c>
      <c r="E254" s="423" t="s">
        <v>3027</v>
      </c>
    </row>
    <row r="255" spans="2:5" ht="15" customHeight="1" x14ac:dyDescent="0.3">
      <c r="B255" s="418" t="s">
        <v>1597</v>
      </c>
      <c r="C255" s="423" t="s">
        <v>3028</v>
      </c>
      <c r="D255" s="423" t="s">
        <v>3029</v>
      </c>
      <c r="E255" s="423" t="s">
        <v>3030</v>
      </c>
    </row>
    <row r="256" spans="2:5" ht="15" customHeight="1" x14ac:dyDescent="0.3">
      <c r="B256" s="418" t="s">
        <v>1597</v>
      </c>
      <c r="C256" s="423" t="s">
        <v>3031</v>
      </c>
      <c r="D256" s="423" t="s">
        <v>3032</v>
      </c>
      <c r="E256" s="423" t="s">
        <v>3033</v>
      </c>
    </row>
    <row r="257" spans="2:5" ht="15" customHeight="1" x14ac:dyDescent="0.3">
      <c r="B257" s="418" t="s">
        <v>1597</v>
      </c>
      <c r="C257" s="423" t="s">
        <v>3034</v>
      </c>
      <c r="D257" s="423" t="s">
        <v>3035</v>
      </c>
      <c r="E257" s="423" t="s">
        <v>3036</v>
      </c>
    </row>
    <row r="258" spans="2:5" ht="15" customHeight="1" x14ac:dyDescent="0.3">
      <c r="B258" s="418" t="s">
        <v>1597</v>
      </c>
      <c r="C258" s="423" t="s">
        <v>3037</v>
      </c>
      <c r="D258" s="423" t="s">
        <v>3038</v>
      </c>
      <c r="E258" s="423" t="s">
        <v>3039</v>
      </c>
    </row>
    <row r="259" spans="2:5" ht="15" customHeight="1" x14ac:dyDescent="0.3">
      <c r="B259" s="418" t="s">
        <v>1597</v>
      </c>
      <c r="C259" s="423" t="s">
        <v>3040</v>
      </c>
      <c r="D259" s="423" t="s">
        <v>3041</v>
      </c>
      <c r="E259" s="423" t="s">
        <v>3042</v>
      </c>
    </row>
    <row r="260" spans="2:5" ht="15" customHeight="1" x14ac:dyDescent="0.3">
      <c r="B260" s="418" t="s">
        <v>1597</v>
      </c>
      <c r="C260" s="423" t="s">
        <v>3043</v>
      </c>
      <c r="D260" s="423" t="s">
        <v>3044</v>
      </c>
      <c r="E260" s="423" t="s">
        <v>3045</v>
      </c>
    </row>
    <row r="261" spans="2:5" ht="15" customHeight="1" x14ac:dyDescent="0.3">
      <c r="B261" s="418" t="s">
        <v>1597</v>
      </c>
      <c r="C261" s="423" t="s">
        <v>3046</v>
      </c>
      <c r="D261" s="423" t="s">
        <v>3047</v>
      </c>
      <c r="E261" s="423" t="s">
        <v>3048</v>
      </c>
    </row>
    <row r="262" spans="2:5" ht="15" customHeight="1" x14ac:dyDescent="0.3">
      <c r="B262" s="418" t="s">
        <v>1597</v>
      </c>
      <c r="C262" s="423" t="s">
        <v>925</v>
      </c>
      <c r="D262" s="423" t="s">
        <v>926</v>
      </c>
      <c r="E262" s="423" t="s">
        <v>1321</v>
      </c>
    </row>
    <row r="263" spans="2:5" ht="15" customHeight="1" x14ac:dyDescent="0.3">
      <c r="B263" s="418" t="s">
        <v>1597</v>
      </c>
      <c r="C263" s="423" t="s">
        <v>3049</v>
      </c>
      <c r="D263" s="423" t="s">
        <v>3050</v>
      </c>
      <c r="E263" s="423" t="s">
        <v>3051</v>
      </c>
    </row>
    <row r="264" spans="2:5" ht="15" customHeight="1" x14ac:dyDescent="0.3">
      <c r="B264" s="418" t="s">
        <v>1597</v>
      </c>
      <c r="C264" s="423" t="s">
        <v>3052</v>
      </c>
      <c r="D264" s="423" t="s">
        <v>3053</v>
      </c>
      <c r="E264" s="423" t="s">
        <v>3054</v>
      </c>
    </row>
    <row r="265" spans="2:5" ht="15" customHeight="1" x14ac:dyDescent="0.3">
      <c r="B265" s="418" t="s">
        <v>1597</v>
      </c>
      <c r="C265" s="423" t="s">
        <v>3055</v>
      </c>
      <c r="D265" s="423" t="s">
        <v>3056</v>
      </c>
      <c r="E265" s="423" t="s">
        <v>3057</v>
      </c>
    </row>
    <row r="266" spans="2:5" ht="15" customHeight="1" x14ac:dyDescent="0.3">
      <c r="B266" s="418" t="s">
        <v>1597</v>
      </c>
      <c r="C266" s="423" t="s">
        <v>3058</v>
      </c>
      <c r="D266" s="423" t="s">
        <v>3059</v>
      </c>
      <c r="E266" s="423" t="s">
        <v>3060</v>
      </c>
    </row>
    <row r="267" spans="2:5" ht="15" customHeight="1" x14ac:dyDescent="0.3">
      <c r="B267" s="418" t="s">
        <v>1597</v>
      </c>
      <c r="C267" s="423" t="s">
        <v>927</v>
      </c>
      <c r="D267" s="423" t="s">
        <v>928</v>
      </c>
      <c r="E267" s="423" t="s">
        <v>1322</v>
      </c>
    </row>
    <row r="268" spans="2:5" ht="15" customHeight="1" x14ac:dyDescent="0.3">
      <c r="B268" s="418" t="s">
        <v>1597</v>
      </c>
      <c r="C268" s="423" t="s">
        <v>929</v>
      </c>
      <c r="D268" s="423" t="s">
        <v>930</v>
      </c>
      <c r="E268" s="423" t="s">
        <v>1292</v>
      </c>
    </row>
    <row r="269" spans="2:5" ht="15" customHeight="1" x14ac:dyDescent="0.3">
      <c r="B269" s="418" t="s">
        <v>1597</v>
      </c>
      <c r="C269" s="423" t="s">
        <v>3061</v>
      </c>
      <c r="D269" s="423" t="s">
        <v>2900</v>
      </c>
      <c r="E269" s="423" t="s">
        <v>2901</v>
      </c>
    </row>
    <row r="270" spans="2:5" ht="15" customHeight="1" x14ac:dyDescent="0.3">
      <c r="B270" s="418" t="s">
        <v>1597</v>
      </c>
      <c r="C270" s="423" t="s">
        <v>3062</v>
      </c>
      <c r="D270" s="423" t="s">
        <v>2903</v>
      </c>
      <c r="E270" s="423" t="s">
        <v>2904</v>
      </c>
    </row>
    <row r="271" spans="2:5" ht="15" customHeight="1" x14ac:dyDescent="0.3">
      <c r="B271" s="418" t="s">
        <v>1597</v>
      </c>
      <c r="C271" s="423" t="s">
        <v>3063</v>
      </c>
      <c r="D271" s="423" t="s">
        <v>2906</v>
      </c>
      <c r="E271" s="423" t="s">
        <v>2907</v>
      </c>
    </row>
    <row r="272" spans="2:5" ht="15" customHeight="1" x14ac:dyDescent="0.3">
      <c r="B272" s="418" t="s">
        <v>1597</v>
      </c>
      <c r="C272" s="423" t="s">
        <v>3064</v>
      </c>
      <c r="D272" s="423" t="s">
        <v>2909</v>
      </c>
      <c r="E272" s="423" t="s">
        <v>2910</v>
      </c>
    </row>
    <row r="273" spans="2:5" ht="15" customHeight="1" x14ac:dyDescent="0.3">
      <c r="B273" s="418" t="s">
        <v>1597</v>
      </c>
      <c r="C273" s="423" t="s">
        <v>3065</v>
      </c>
      <c r="D273" s="423" t="s">
        <v>2912</v>
      </c>
      <c r="E273" s="423" t="s">
        <v>2913</v>
      </c>
    </row>
    <row r="274" spans="2:5" ht="15" customHeight="1" x14ac:dyDescent="0.3">
      <c r="B274" s="418" t="s">
        <v>1597</v>
      </c>
      <c r="C274" s="423" t="s">
        <v>3066</v>
      </c>
      <c r="D274" s="423" t="s">
        <v>2915</v>
      </c>
      <c r="E274" s="423" t="s">
        <v>2916</v>
      </c>
    </row>
    <row r="275" spans="2:5" ht="15" customHeight="1" x14ac:dyDescent="0.3">
      <c r="B275" s="418" t="s">
        <v>1597</v>
      </c>
      <c r="C275" s="423" t="s">
        <v>3067</v>
      </c>
      <c r="D275" s="423" t="s">
        <v>2918</v>
      </c>
      <c r="E275" s="423" t="s">
        <v>2919</v>
      </c>
    </row>
    <row r="276" spans="2:5" ht="15" customHeight="1" x14ac:dyDescent="0.3">
      <c r="B276" s="418" t="s">
        <v>1597</v>
      </c>
      <c r="C276" s="423" t="s">
        <v>3068</v>
      </c>
      <c r="D276" s="423" t="s">
        <v>3069</v>
      </c>
      <c r="E276" s="423" t="s">
        <v>2921</v>
      </c>
    </row>
    <row r="277" spans="2:5" ht="15" customHeight="1" x14ac:dyDescent="0.3">
      <c r="B277" s="418" t="s">
        <v>1597</v>
      </c>
      <c r="C277" s="423" t="s">
        <v>3070</v>
      </c>
      <c r="D277" s="423" t="s">
        <v>2634</v>
      </c>
      <c r="E277" s="423" t="s">
        <v>2635</v>
      </c>
    </row>
    <row r="278" spans="2:5" ht="15" customHeight="1" x14ac:dyDescent="0.3">
      <c r="B278" s="418" t="s">
        <v>1597</v>
      </c>
      <c r="C278" s="421" t="s">
        <v>931</v>
      </c>
      <c r="D278" s="423" t="s">
        <v>838</v>
      </c>
      <c r="E278" s="421" t="s">
        <v>1293</v>
      </c>
    </row>
    <row r="279" spans="2:5" ht="15" customHeight="1" x14ac:dyDescent="0.3">
      <c r="B279" s="418"/>
      <c r="C279" s="419" t="s">
        <v>932</v>
      </c>
      <c r="D279" s="420" t="s">
        <v>933</v>
      </c>
      <c r="E279" s="420" t="s">
        <v>1323</v>
      </c>
    </row>
    <row r="280" spans="2:5" ht="15" customHeight="1" x14ac:dyDescent="0.3">
      <c r="B280" s="418"/>
      <c r="C280" s="421" t="s">
        <v>934</v>
      </c>
      <c r="D280" s="421" t="s">
        <v>3071</v>
      </c>
      <c r="E280" s="421" t="s">
        <v>3071</v>
      </c>
    </row>
    <row r="281" spans="2:5" ht="15" customHeight="1" x14ac:dyDescent="0.3">
      <c r="B281" s="418"/>
      <c r="C281" s="419" t="s">
        <v>935</v>
      </c>
      <c r="D281" s="420" t="s">
        <v>936</v>
      </c>
      <c r="E281" s="420" t="s">
        <v>1324</v>
      </c>
    </row>
    <row r="282" spans="2:5" ht="15" customHeight="1" x14ac:dyDescent="0.3">
      <c r="B282" s="418"/>
      <c r="C282" s="421" t="s">
        <v>937</v>
      </c>
      <c r="D282" s="421" t="s">
        <v>3071</v>
      </c>
      <c r="E282" s="421" t="s">
        <v>3071</v>
      </c>
    </row>
    <row r="283" spans="2:5" ht="15" customHeight="1" x14ac:dyDescent="0.3">
      <c r="B283" s="418"/>
      <c r="C283" s="419" t="s">
        <v>938</v>
      </c>
      <c r="D283" s="420" t="s">
        <v>939</v>
      </c>
      <c r="E283" s="420" t="s">
        <v>1325</v>
      </c>
    </row>
    <row r="284" spans="2:5" ht="15" customHeight="1" x14ac:dyDescent="0.3">
      <c r="B284" s="418"/>
      <c r="C284" s="421" t="s">
        <v>940</v>
      </c>
      <c r="D284" s="421" t="s">
        <v>833</v>
      </c>
      <c r="E284" s="421" t="s">
        <v>1292</v>
      </c>
    </row>
    <row r="285" spans="2:5" ht="15" customHeight="1" x14ac:dyDescent="0.3">
      <c r="B285" s="418"/>
      <c r="C285" s="419" t="s">
        <v>941</v>
      </c>
      <c r="D285" s="420" t="s">
        <v>942</v>
      </c>
      <c r="E285" s="420" t="s">
        <v>1326</v>
      </c>
    </row>
    <row r="286" spans="2:5" ht="15" customHeight="1" x14ac:dyDescent="0.3">
      <c r="B286" s="418"/>
      <c r="C286" s="421" t="s">
        <v>943</v>
      </c>
      <c r="D286" s="421" t="s">
        <v>944</v>
      </c>
      <c r="E286" s="421" t="s">
        <v>1327</v>
      </c>
    </row>
    <row r="288" spans="2:5" ht="11.4" x14ac:dyDescent="0.3">
      <c r="B288" s="116" t="s">
        <v>3073</v>
      </c>
    </row>
  </sheetData>
  <sheetProtection algorithmName="SHA-512" hashValue="HLDJVS0SwY86Q7WoLC5Xeq+1SBEHJaUqzjxLvLSLIcSPsqyDfSz3Gw4+xePv5Z9nYEwtUMfvdmIs7N3wHerlSg==" saltValue="KLGtd9PYrC1mjeWxcEtR2g==" spinCount="100000" sheet="1" objects="1" scenarios="1" formatColumns="0" formatRows="0"/>
  <mergeCells count="2">
    <mergeCell ref="B1:D1"/>
    <mergeCell ref="B2:D2"/>
  </mergeCells>
  <hyperlinks>
    <hyperlink ref="B2" location="Inhaltsverzeichnis!A1" display="zurück zum Inhaltsverzeichnis" xr:uid="{B006B1AB-C547-4D86-8A60-324AE6B894BC}"/>
  </hyperlinks>
  <pageMargins left="0.7" right="0.7" top="0.78740157499999996" bottom="0.78740157499999996"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50DA8-2DC6-469E-B91E-ABDC8940A350}">
  <sheetPr>
    <tabColor rgb="FFFFFF00"/>
  </sheetPr>
  <dimension ref="A1:P59"/>
  <sheetViews>
    <sheetView showGridLines="0" showRuler="0" zoomScaleNormal="100" zoomScaleSheetLayoutView="100" workbookViewId="0">
      <pane ySplit="2" topLeftCell="A3" activePane="bottomLeft" state="frozen"/>
      <selection pane="bottomLeft" activeCell="D44" sqref="D44"/>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45.6" customHeight="1" x14ac:dyDescent="0.3">
      <c r="B1" s="723" t="s">
        <v>4041</v>
      </c>
      <c r="C1" s="723"/>
      <c r="D1" s="723"/>
      <c r="E1" s="723"/>
      <c r="F1" s="723"/>
      <c r="G1" s="723"/>
      <c r="H1" s="723"/>
      <c r="I1" s="139"/>
      <c r="J1" s="139"/>
      <c r="K1" s="140"/>
      <c r="L1"/>
    </row>
    <row r="2" spans="1:16" s="137" customFormat="1" ht="19.350000000000001"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804" t="s">
        <v>4040</v>
      </c>
      <c r="C4" s="804"/>
      <c r="D4" s="804"/>
      <c r="E4" s="804"/>
      <c r="F4" s="804"/>
      <c r="G4" s="804"/>
      <c r="H4" s="804"/>
      <c r="I4" s="804"/>
      <c r="J4" s="804"/>
    </row>
    <row r="5" spans="1:16" ht="15.6" x14ac:dyDescent="0.25">
      <c r="C5" s="150"/>
      <c r="D5" s="150"/>
      <c r="E5" s="150"/>
      <c r="F5" s="151"/>
      <c r="G5" s="151"/>
    </row>
    <row r="6" spans="1:16" ht="27" customHeight="1" x14ac:dyDescent="0.25">
      <c r="B6" s="836" t="s">
        <v>1618</v>
      </c>
      <c r="C6" s="837"/>
      <c r="D6" s="926" t="s">
        <v>1948</v>
      </c>
      <c r="E6" s="1283"/>
      <c r="F6" s="1283"/>
      <c r="G6" s="1283"/>
      <c r="H6" s="1283"/>
      <c r="I6" s="1283"/>
      <c r="J6" s="1283"/>
    </row>
    <row r="7" spans="1:16" ht="27" customHeight="1" x14ac:dyDescent="0.25">
      <c r="B7" s="836" t="s">
        <v>1619</v>
      </c>
      <c r="C7" s="837"/>
      <c r="D7" s="926" t="s">
        <v>1946</v>
      </c>
      <c r="E7" s="1283"/>
      <c r="F7" s="1283"/>
      <c r="G7" s="1283"/>
      <c r="H7" s="1283"/>
      <c r="I7" s="1283"/>
      <c r="J7" s="1283"/>
    </row>
    <row r="8" spans="1:16" ht="27" customHeight="1" x14ac:dyDescent="0.25">
      <c r="B8" s="836" t="s">
        <v>1620</v>
      </c>
      <c r="C8" s="837"/>
      <c r="D8" s="1301" t="s">
        <v>1135</v>
      </c>
      <c r="E8" s="1283"/>
      <c r="F8" s="1283"/>
      <c r="G8" s="1283"/>
      <c r="H8" s="1283"/>
      <c r="I8" s="1283"/>
      <c r="J8" s="1283"/>
    </row>
    <row r="9" spans="1:16" ht="27" customHeight="1" x14ac:dyDescent="0.25">
      <c r="B9" s="836" t="s">
        <v>2376</v>
      </c>
      <c r="C9" s="837"/>
      <c r="D9" s="1301" t="s">
        <v>14</v>
      </c>
      <c r="E9" s="1283"/>
      <c r="F9" s="1283"/>
      <c r="G9" s="1283"/>
      <c r="H9" s="1283"/>
      <c r="I9" s="1283"/>
      <c r="J9" s="1283"/>
    </row>
    <row r="10" spans="1:16" customFormat="1" ht="14.25" customHeight="1" x14ac:dyDescent="0.3">
      <c r="B10" s="155"/>
      <c r="C10" s="156"/>
    </row>
    <row r="11" spans="1:16" ht="26.4" customHeight="1" x14ac:dyDescent="0.3">
      <c r="B11" s="836" t="s">
        <v>1621</v>
      </c>
      <c r="C11" s="836"/>
      <c r="D11" s="1282" t="s">
        <v>1947</v>
      </c>
      <c r="E11" s="1282"/>
      <c r="F11" s="1282"/>
      <c r="G11" s="1282"/>
      <c r="H11" s="1282"/>
      <c r="I11" s="1282"/>
      <c r="J11" s="1282"/>
      <c r="K11"/>
      <c r="L11"/>
      <c r="M11"/>
      <c r="N11" s="146"/>
      <c r="O11" s="146"/>
      <c r="P11" s="146"/>
    </row>
    <row r="12" spans="1:16" ht="26.4" customHeight="1" x14ac:dyDescent="0.3">
      <c r="B12" s="836" t="s">
        <v>1622</v>
      </c>
      <c r="C12" s="836"/>
      <c r="D12" s="896" t="s">
        <v>1945</v>
      </c>
      <c r="E12" s="896"/>
      <c r="F12" s="896"/>
      <c r="G12" s="896"/>
      <c r="H12" s="896"/>
      <c r="I12" s="896"/>
      <c r="J12" s="896"/>
      <c r="K12"/>
      <c r="L12"/>
      <c r="M12"/>
      <c r="N12" s="146"/>
      <c r="O12" s="146"/>
      <c r="P12" s="146"/>
    </row>
    <row r="14" spans="1:16" x14ac:dyDescent="0.25">
      <c r="F14" s="147"/>
    </row>
    <row r="15" spans="1:16" ht="27" customHeight="1" thickBot="1" x14ac:dyDescent="0.3">
      <c r="B15" s="1290" t="s">
        <v>4042</v>
      </c>
      <c r="C15" s="1302"/>
      <c r="D15" s="1302"/>
      <c r="E15" s="1302"/>
      <c r="F15" s="1302"/>
      <c r="G15" s="1302"/>
      <c r="H15" s="1302"/>
      <c r="I15" s="1302"/>
      <c r="J15" s="1302"/>
    </row>
    <row r="17" spans="2:12" ht="24.6" customHeight="1" x14ac:dyDescent="0.25">
      <c r="B17" s="1266" t="s">
        <v>4043</v>
      </c>
      <c r="C17" s="1266"/>
      <c r="D17" s="1266"/>
      <c r="E17" s="1266"/>
      <c r="F17" s="1266"/>
      <c r="G17" s="1266"/>
      <c r="H17" s="1266"/>
      <c r="I17" s="1266"/>
      <c r="J17" s="1266"/>
    </row>
    <row r="18" spans="2:12" ht="27.6" customHeight="1" x14ac:dyDescent="0.3">
      <c r="B18" s="245"/>
      <c r="C18" s="1081" t="s">
        <v>1623</v>
      </c>
      <c r="D18" s="1259"/>
      <c r="E18" s="239" t="s">
        <v>1600</v>
      </c>
      <c r="F18" s="1081" t="s">
        <v>1624</v>
      </c>
      <c r="G18" s="1259"/>
      <c r="H18" s="1081" t="s">
        <v>1625</v>
      </c>
      <c r="I18" s="1259"/>
      <c r="J18" s="1259"/>
      <c r="K18" s="148"/>
      <c r="L18"/>
    </row>
    <row r="19" spans="2:12" ht="23.4" customHeight="1" x14ac:dyDescent="0.3">
      <c r="B19" s="1294"/>
      <c r="C19" s="1284" t="s">
        <v>2132</v>
      </c>
      <c r="D19" s="1285"/>
      <c r="E19" s="1285"/>
      <c r="F19" s="1285"/>
      <c r="G19" s="1285"/>
      <c r="H19" s="1285"/>
      <c r="I19" s="1285"/>
      <c r="J19" s="1286"/>
      <c r="K19" s="148"/>
      <c r="L19"/>
    </row>
    <row r="20" spans="2:12" x14ac:dyDescent="0.25">
      <c r="B20" s="1295"/>
      <c r="C20" s="893" t="s">
        <v>245</v>
      </c>
      <c r="D20" s="1398"/>
      <c r="E20" s="18" t="s">
        <v>32</v>
      </c>
      <c r="F20" s="1399" t="s">
        <v>1165</v>
      </c>
      <c r="G20" s="1400"/>
      <c r="H20" s="1399" t="s">
        <v>1165</v>
      </c>
      <c r="I20" s="1401"/>
      <c r="J20" s="1400"/>
      <c r="L20" s="179"/>
    </row>
    <row r="21" spans="2:12" ht="38.25" customHeight="1" x14ac:dyDescent="0.25">
      <c r="B21" s="1296"/>
      <c r="C21" s="1387" t="s">
        <v>267</v>
      </c>
      <c r="D21" s="1387"/>
      <c r="E21" s="48" t="s">
        <v>46</v>
      </c>
      <c r="F21" s="1402" t="s">
        <v>99</v>
      </c>
      <c r="G21" s="1402"/>
      <c r="H21" s="1283" t="s">
        <v>1154</v>
      </c>
      <c r="I21" s="1283"/>
      <c r="J21" s="1283"/>
    </row>
    <row r="22" spans="2:12" ht="27" customHeight="1" x14ac:dyDescent="0.3">
      <c r="B22" s="1294"/>
      <c r="C22" s="1284" t="s">
        <v>2133</v>
      </c>
      <c r="D22" s="1285"/>
      <c r="E22" s="1285"/>
      <c r="F22" s="1285"/>
      <c r="G22" s="1285"/>
      <c r="H22" s="1285"/>
      <c r="I22" s="1285"/>
      <c r="J22" s="1286"/>
      <c r="K22" s="148"/>
      <c r="L22"/>
    </row>
    <row r="23" spans="2:12" x14ac:dyDescent="0.25">
      <c r="B23" s="1295"/>
      <c r="C23" s="893" t="s">
        <v>478</v>
      </c>
      <c r="D23" s="1398"/>
      <c r="E23" s="200" t="s">
        <v>32</v>
      </c>
      <c r="F23" s="1399" t="s">
        <v>1165</v>
      </c>
      <c r="G23" s="1400"/>
      <c r="H23" s="1323" t="s">
        <v>1165</v>
      </c>
      <c r="I23" s="956"/>
      <c r="J23" s="956"/>
    </row>
    <row r="24" spans="2:12" customFormat="1" ht="36.75" customHeight="1" x14ac:dyDescent="0.3">
      <c r="B24" s="1296"/>
      <c r="C24" s="716" t="s">
        <v>490</v>
      </c>
      <c r="D24" s="718"/>
      <c r="E24" s="48" t="s">
        <v>46</v>
      </c>
      <c r="F24" s="716" t="s">
        <v>491</v>
      </c>
      <c r="G24" s="717"/>
      <c r="H24" s="896" t="s">
        <v>1208</v>
      </c>
      <c r="I24" s="896"/>
      <c r="J24" s="896"/>
    </row>
    <row r="25" spans="2:12" customFormat="1" ht="22.35" customHeight="1" x14ac:dyDescent="0.3">
      <c r="B25" s="153"/>
      <c r="C25" s="820" t="s">
        <v>2134</v>
      </c>
      <c r="D25" s="1306"/>
      <c r="E25" s="1306"/>
      <c r="F25" s="1306"/>
      <c r="G25" s="1306"/>
      <c r="H25" s="1306"/>
      <c r="I25" s="1306"/>
      <c r="J25" s="1307"/>
    </row>
    <row r="26" spans="2:12" customFormat="1" ht="14.4" x14ac:dyDescent="0.3"/>
    <row r="27" spans="2:12" ht="28.35" customHeight="1" x14ac:dyDescent="0.25">
      <c r="B27" s="1266" t="s">
        <v>4044</v>
      </c>
      <c r="C27" s="1266"/>
      <c r="D27" s="1266"/>
      <c r="E27" s="1266"/>
      <c r="F27" s="1266"/>
      <c r="G27" s="1266"/>
      <c r="H27" s="1266"/>
      <c r="I27" s="1266"/>
      <c r="J27" s="1266"/>
    </row>
    <row r="28" spans="2:12" ht="30" customHeight="1" x14ac:dyDescent="0.3">
      <c r="B28" s="245"/>
      <c r="C28" s="1081" t="s">
        <v>1623</v>
      </c>
      <c r="D28" s="1259"/>
      <c r="E28" s="239" t="s">
        <v>1600</v>
      </c>
      <c r="F28" s="1081" t="s">
        <v>1624</v>
      </c>
      <c r="G28" s="1259"/>
      <c r="H28" s="1081" t="s">
        <v>1625</v>
      </c>
      <c r="I28" s="1259"/>
      <c r="J28" s="1259"/>
      <c r="K28" s="148"/>
      <c r="L28"/>
    </row>
    <row r="29" spans="2:12" ht="26.4" customHeight="1" x14ac:dyDescent="0.25">
      <c r="B29" s="1089" t="s">
        <v>3166</v>
      </c>
      <c r="C29" s="1119"/>
      <c r="D29" s="1119"/>
      <c r="E29" s="1119"/>
      <c r="F29" s="1119"/>
      <c r="G29" s="1119"/>
      <c r="H29" s="1119"/>
      <c r="I29" s="1119"/>
      <c r="J29" s="1116"/>
    </row>
    <row r="30" spans="2:12" ht="215.25" customHeight="1" x14ac:dyDescent="0.25">
      <c r="B30" s="153"/>
      <c r="C30" s="1390" t="s">
        <v>1236</v>
      </c>
      <c r="D30" s="1390"/>
      <c r="E30" s="168" t="s">
        <v>46</v>
      </c>
      <c r="F30" s="1282" t="s">
        <v>1235</v>
      </c>
      <c r="G30" s="1282"/>
      <c r="H30" s="1382" t="s">
        <v>1265</v>
      </c>
      <c r="I30" s="1382"/>
      <c r="J30" s="1382"/>
    </row>
    <row r="31" spans="2:12" ht="26.1" customHeight="1" x14ac:dyDescent="0.3">
      <c r="B31" s="1294"/>
      <c r="C31" s="790" t="s">
        <v>1679</v>
      </c>
      <c r="D31" s="790"/>
      <c r="E31" s="790"/>
      <c r="F31" s="790"/>
      <c r="G31" s="790"/>
      <c r="H31" s="790"/>
      <c r="I31" s="790"/>
      <c r="J31" s="790"/>
      <c r="K31" s="148"/>
      <c r="L31"/>
    </row>
    <row r="32" spans="2:12" ht="159.75" customHeight="1" x14ac:dyDescent="0.25">
      <c r="B32" s="1296"/>
      <c r="C32" s="1283" t="s">
        <v>251</v>
      </c>
      <c r="D32" s="1283"/>
      <c r="E32" s="164" t="s">
        <v>46</v>
      </c>
      <c r="F32" s="926" t="s">
        <v>1158</v>
      </c>
      <c r="G32" s="926"/>
      <c r="H32" s="716" t="s">
        <v>4703</v>
      </c>
      <c r="I32" s="717"/>
      <c r="J32" s="718"/>
    </row>
    <row r="33" spans="2:12" ht="22.35" customHeight="1" x14ac:dyDescent="0.3">
      <c r="B33" s="1294"/>
      <c r="C33" s="790" t="s">
        <v>2130</v>
      </c>
      <c r="D33" s="790"/>
      <c r="E33" s="790"/>
      <c r="F33" s="790"/>
      <c r="G33" s="790"/>
      <c r="H33" s="790"/>
      <c r="I33" s="790"/>
      <c r="J33" s="790"/>
      <c r="K33" s="148"/>
      <c r="L33"/>
    </row>
    <row r="34" spans="2:12" ht="27" customHeight="1" x14ac:dyDescent="0.3">
      <c r="B34" s="1295"/>
      <c r="C34" s="1341" t="s">
        <v>478</v>
      </c>
      <c r="D34" s="1342"/>
      <c r="E34" s="648" t="s">
        <v>32</v>
      </c>
      <c r="F34" s="1331" t="s">
        <v>1165</v>
      </c>
      <c r="G34" s="1331"/>
      <c r="H34" s="1331" t="s">
        <v>1165</v>
      </c>
      <c r="I34" s="1331"/>
      <c r="J34" s="1331"/>
      <c r="K34" s="148"/>
      <c r="L34"/>
    </row>
    <row r="35" spans="2:12" ht="33.75" customHeight="1" x14ac:dyDescent="0.25">
      <c r="B35" s="1296"/>
      <c r="C35" s="896" t="s">
        <v>490</v>
      </c>
      <c r="D35" s="896"/>
      <c r="E35" s="48" t="s">
        <v>46</v>
      </c>
      <c r="F35" s="896" t="s">
        <v>491</v>
      </c>
      <c r="G35" s="896"/>
      <c r="H35" s="926" t="s">
        <v>1208</v>
      </c>
      <c r="I35" s="926"/>
      <c r="J35" s="926"/>
    </row>
    <row r="36" spans="2:12" ht="29.4" customHeight="1" x14ac:dyDescent="0.25">
      <c r="B36" s="1089" t="s">
        <v>3154</v>
      </c>
      <c r="C36" s="1119"/>
      <c r="D36" s="1119"/>
      <c r="E36" s="1119"/>
      <c r="F36" s="1119"/>
      <c r="G36" s="1119"/>
      <c r="H36" s="1119"/>
      <c r="I36" s="1119"/>
      <c r="J36" s="1116"/>
    </row>
    <row r="37" spans="2:12" ht="215.25" customHeight="1" x14ac:dyDescent="0.25">
      <c r="B37" s="153"/>
      <c r="C37" s="1390" t="s">
        <v>1241</v>
      </c>
      <c r="D37" s="1390"/>
      <c r="E37" s="168" t="s">
        <v>46</v>
      </c>
      <c r="F37" s="1282" t="s">
        <v>1223</v>
      </c>
      <c r="G37" s="1282"/>
      <c r="H37" s="1382" t="s">
        <v>1266</v>
      </c>
      <c r="I37" s="1382"/>
      <c r="J37" s="1382"/>
    </row>
    <row r="38" spans="2:12" ht="22.35" customHeight="1" x14ac:dyDescent="0.3">
      <c r="B38" s="1294"/>
      <c r="C38" s="790" t="s">
        <v>1679</v>
      </c>
      <c r="D38" s="790"/>
      <c r="E38" s="790"/>
      <c r="F38" s="790"/>
      <c r="G38" s="790"/>
      <c r="H38" s="790"/>
      <c r="I38" s="790"/>
      <c r="J38" s="790"/>
      <c r="K38" s="148"/>
      <c r="L38"/>
    </row>
    <row r="39" spans="2:12" ht="161.25" customHeight="1" x14ac:dyDescent="0.25">
      <c r="B39" s="1296"/>
      <c r="C39" s="1283" t="s">
        <v>251</v>
      </c>
      <c r="D39" s="1283"/>
      <c r="E39" s="164" t="s">
        <v>46</v>
      </c>
      <c r="F39" s="926" t="s">
        <v>1158</v>
      </c>
      <c r="G39" s="926"/>
      <c r="H39" s="716" t="s">
        <v>4703</v>
      </c>
      <c r="I39" s="717"/>
      <c r="J39" s="718"/>
    </row>
    <row r="40" spans="2:12" ht="24" customHeight="1" x14ac:dyDescent="0.3">
      <c r="B40" s="1294"/>
      <c r="C40" s="790" t="s">
        <v>2130</v>
      </c>
      <c r="D40" s="790"/>
      <c r="E40" s="790"/>
      <c r="F40" s="790"/>
      <c r="G40" s="790"/>
      <c r="H40" s="790"/>
      <c r="I40" s="790"/>
      <c r="J40" s="790"/>
      <c r="K40" s="148"/>
      <c r="L40"/>
    </row>
    <row r="41" spans="2:12" ht="27" customHeight="1" x14ac:dyDescent="0.3">
      <c r="B41" s="1295"/>
      <c r="C41" s="1341" t="s">
        <v>478</v>
      </c>
      <c r="D41" s="1342"/>
      <c r="E41" s="648" t="s">
        <v>32</v>
      </c>
      <c r="F41" s="1331" t="s">
        <v>1165</v>
      </c>
      <c r="G41" s="1331"/>
      <c r="H41" s="1331" t="s">
        <v>1165</v>
      </c>
      <c r="I41" s="1331"/>
      <c r="J41" s="1331"/>
      <c r="K41" s="148"/>
      <c r="L41"/>
    </row>
    <row r="42" spans="2:12" ht="33.75" customHeight="1" x14ac:dyDescent="0.25">
      <c r="B42" s="1296"/>
      <c r="C42" s="896" t="s">
        <v>490</v>
      </c>
      <c r="D42" s="896"/>
      <c r="E42" s="48" t="s">
        <v>46</v>
      </c>
      <c r="F42" s="896" t="s">
        <v>491</v>
      </c>
      <c r="G42" s="896"/>
      <c r="H42" s="926" t="s">
        <v>1208</v>
      </c>
      <c r="I42" s="926"/>
      <c r="J42" s="926"/>
    </row>
    <row r="45" spans="2:12" ht="14.4" thickBot="1" x14ac:dyDescent="0.3">
      <c r="B45" s="1279" t="s">
        <v>1179</v>
      </c>
      <c r="C45" s="1279"/>
      <c r="D45" s="1279"/>
      <c r="E45" s="1279"/>
      <c r="F45" s="1279"/>
      <c r="G45" s="1279"/>
      <c r="H45" s="1279"/>
      <c r="I45" s="1279"/>
      <c r="J45" s="1279"/>
    </row>
    <row r="47" spans="2:12" ht="24.6" customHeight="1" x14ac:dyDescent="0.25">
      <c r="B47" s="1081" t="s">
        <v>1632</v>
      </c>
      <c r="C47" s="1259"/>
      <c r="D47" s="1259"/>
      <c r="E47" s="1259"/>
      <c r="F47" s="1259"/>
      <c r="G47" s="1081" t="s">
        <v>1633</v>
      </c>
      <c r="H47" s="1259"/>
      <c r="I47" s="1259"/>
      <c r="J47" s="1259"/>
    </row>
    <row r="48" spans="2:12" ht="39" customHeight="1" x14ac:dyDescent="0.25">
      <c r="B48" s="1309" t="s">
        <v>1953</v>
      </c>
      <c r="C48" s="1283"/>
      <c r="D48" s="1283"/>
      <c r="E48" s="1283"/>
      <c r="F48" s="1283"/>
      <c r="G48" s="1309" t="s">
        <v>1954</v>
      </c>
      <c r="H48" s="1283"/>
      <c r="I48" s="1283"/>
      <c r="J48" s="1283"/>
    </row>
    <row r="52" spans="6:6" x14ac:dyDescent="0.25">
      <c r="F52" s="197"/>
    </row>
    <row r="53" spans="6:6" x14ac:dyDescent="0.25">
      <c r="F53" s="197"/>
    </row>
    <row r="54" spans="6:6" x14ac:dyDescent="0.25">
      <c r="F54" s="197"/>
    </row>
    <row r="57" spans="6:6" x14ac:dyDescent="0.25">
      <c r="F57" s="197"/>
    </row>
    <row r="58" spans="6:6" x14ac:dyDescent="0.25">
      <c r="F58" s="197"/>
    </row>
    <row r="59" spans="6:6" x14ac:dyDescent="0.25">
      <c r="F59" s="197"/>
    </row>
  </sheetData>
  <sheetProtection algorithmName="SHA-512" hashValue="Ck8pF9EU9fkuqp5eumRjJ2MlpeYT7xv45ZR3pcP63pzlmHVx92P1QYXe2gl5CMtbCqHarcW1/lor4mzuwr5QhQ==" saltValue="Pi3miI2H7Y4fnsn+0NPAzw==" spinCount="100000" sheet="1" objects="1" scenarios="1" formatColumns="0" formatRows="0"/>
  <mergeCells count="80">
    <mergeCell ref="C19:J19"/>
    <mergeCell ref="C22:J22"/>
    <mergeCell ref="C31:J31"/>
    <mergeCell ref="C33:J33"/>
    <mergeCell ref="B33:B35"/>
    <mergeCell ref="B31:B32"/>
    <mergeCell ref="B19:B21"/>
    <mergeCell ref="C30:D30"/>
    <mergeCell ref="F30:G30"/>
    <mergeCell ref="H30:J30"/>
    <mergeCell ref="B27:J27"/>
    <mergeCell ref="C28:D28"/>
    <mergeCell ref="F28:G28"/>
    <mergeCell ref="H28:J28"/>
    <mergeCell ref="B29:J29"/>
    <mergeCell ref="C32:D32"/>
    <mergeCell ref="B45:J45"/>
    <mergeCell ref="B47:F47"/>
    <mergeCell ref="G47:J47"/>
    <mergeCell ref="B48:F48"/>
    <mergeCell ref="G48:J48"/>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F32:G32"/>
    <mergeCell ref="H32:J32"/>
    <mergeCell ref="F35:G35"/>
    <mergeCell ref="H35:J35"/>
    <mergeCell ref="C35:D35"/>
    <mergeCell ref="C34:D34"/>
    <mergeCell ref="F34:G34"/>
    <mergeCell ref="H34:J34"/>
    <mergeCell ref="C25:J25"/>
    <mergeCell ref="C21:D21"/>
    <mergeCell ref="C20:D20"/>
    <mergeCell ref="H23:J23"/>
    <mergeCell ref="H21:J21"/>
    <mergeCell ref="H20:J20"/>
    <mergeCell ref="F21:G21"/>
    <mergeCell ref="F20:G20"/>
    <mergeCell ref="B22:B24"/>
    <mergeCell ref="C23:D23"/>
    <mergeCell ref="F23:G23"/>
    <mergeCell ref="H24:J24"/>
    <mergeCell ref="C24:D24"/>
    <mergeCell ref="F24:G24"/>
    <mergeCell ref="B36:J36"/>
    <mergeCell ref="C37:D37"/>
    <mergeCell ref="F37:G37"/>
    <mergeCell ref="H37:J37"/>
    <mergeCell ref="B38:B39"/>
    <mergeCell ref="C38:J38"/>
    <mergeCell ref="C39:D39"/>
    <mergeCell ref="F39:G39"/>
    <mergeCell ref="H39:J39"/>
    <mergeCell ref="B40:B42"/>
    <mergeCell ref="C40:J40"/>
    <mergeCell ref="C42:D42"/>
    <mergeCell ref="F42:G42"/>
    <mergeCell ref="H42:J42"/>
    <mergeCell ref="C41:D41"/>
    <mergeCell ref="F41:G41"/>
    <mergeCell ref="H41:J41"/>
  </mergeCells>
  <hyperlinks>
    <hyperlink ref="B2" location="Inhaltsverzeichnis!A1" display="zurück zum Inhaltsverzeichnis" xr:uid="{EEFF90CA-B154-4393-A89B-0BE6D307CB7D}"/>
    <hyperlink ref="B2:H2" location="Inhaltsverzeichnis!A1" display="Inhaltsverzeichnis (Table of contents)" xr:uid="{5145FFF6-EC6A-4DD5-8F5E-BAB3B1B0336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C046B-ABAB-4B8B-9EF7-1CFC7C66E283}">
  <dimension ref="A1:P27"/>
  <sheetViews>
    <sheetView showGridLines="0" showRuler="0" zoomScaleNormal="100" zoomScaleSheetLayoutView="100" workbookViewId="0">
      <pane ySplit="2" topLeftCell="A3" activePane="bottomLeft" state="frozen"/>
      <selection pane="bottomLeft" activeCell="F27" sqref="F27:G27"/>
    </sheetView>
  </sheetViews>
  <sheetFormatPr baseColWidth="10" defaultColWidth="9" defaultRowHeight="13.8" x14ac:dyDescent="0.25"/>
  <cols>
    <col min="1" max="2" width="2.88671875" style="136" customWidth="1"/>
    <col min="3" max="5" width="16.33203125" style="136" customWidth="1"/>
    <col min="6" max="6" width="23.109375" style="136" customWidth="1"/>
    <col min="7" max="7" width="22.5546875" style="136" customWidth="1"/>
    <col min="8" max="8" width="16.88671875" style="136" customWidth="1"/>
    <col min="9" max="9" width="22.6640625" style="136" customWidth="1"/>
    <col min="10" max="10" width="48.44140625" style="136" customWidth="1"/>
    <col min="11" max="16384" width="9" style="136"/>
  </cols>
  <sheetData>
    <row r="1" spans="1:16" ht="45" customHeight="1" x14ac:dyDescent="0.3">
      <c r="B1" s="723" t="s">
        <v>4048</v>
      </c>
      <c r="C1" s="723"/>
      <c r="D1" s="723"/>
      <c r="E1" s="723"/>
      <c r="F1" s="723"/>
      <c r="G1" s="723"/>
      <c r="H1" s="723"/>
      <c r="I1" s="139"/>
      <c r="J1" s="139"/>
      <c r="K1" s="140"/>
      <c r="L1"/>
    </row>
    <row r="2" spans="1:16" s="137" customFormat="1" ht="23.4" customHeight="1" x14ac:dyDescent="0.2">
      <c r="A2" s="141"/>
      <c r="B2" s="785" t="s">
        <v>1328</v>
      </c>
      <c r="C2" s="785"/>
      <c r="D2" s="785"/>
      <c r="E2" s="785"/>
      <c r="F2" s="785"/>
      <c r="G2" s="785"/>
      <c r="H2" s="785"/>
      <c r="I2" s="142"/>
      <c r="J2" s="142"/>
      <c r="K2" s="143"/>
      <c r="L2" s="143"/>
      <c r="M2" s="143"/>
      <c r="N2" s="144"/>
      <c r="O2" s="144"/>
      <c r="P2" s="144"/>
    </row>
    <row r="4" spans="1:16" ht="15" customHeight="1" thickBot="1" x14ac:dyDescent="0.3">
      <c r="B4" s="804" t="s">
        <v>4047</v>
      </c>
      <c r="C4" s="804"/>
      <c r="D4" s="804"/>
      <c r="E4" s="804"/>
      <c r="F4" s="804"/>
      <c r="G4" s="804"/>
      <c r="H4" s="804"/>
      <c r="I4" s="804"/>
      <c r="J4" s="804"/>
    </row>
    <row r="5" spans="1:16" ht="15.6" x14ac:dyDescent="0.25">
      <c r="C5" s="150"/>
      <c r="D5" s="150"/>
      <c r="E5" s="150"/>
      <c r="F5" s="151"/>
      <c r="G5" s="151"/>
    </row>
    <row r="6" spans="1:16" ht="25.35" customHeight="1" x14ac:dyDescent="0.25">
      <c r="B6" s="836" t="s">
        <v>1618</v>
      </c>
      <c r="C6" s="837"/>
      <c r="D6" s="926" t="s">
        <v>1949</v>
      </c>
      <c r="E6" s="1283"/>
      <c r="F6" s="1283"/>
      <c r="G6" s="1283"/>
      <c r="H6" s="1283"/>
      <c r="I6" s="1283"/>
      <c r="J6" s="1283"/>
    </row>
    <row r="7" spans="1:16" ht="25.35" customHeight="1" x14ac:dyDescent="0.25">
      <c r="B7" s="836" t="s">
        <v>1619</v>
      </c>
      <c r="C7" s="837"/>
      <c r="D7" s="926" t="s">
        <v>1950</v>
      </c>
      <c r="E7" s="1283"/>
      <c r="F7" s="1283"/>
      <c r="G7" s="1283"/>
      <c r="H7" s="1283"/>
      <c r="I7" s="1283"/>
      <c r="J7" s="1283"/>
    </row>
    <row r="8" spans="1:16" ht="25.35" customHeight="1" x14ac:dyDescent="0.25">
      <c r="B8" s="836" t="s">
        <v>1620</v>
      </c>
      <c r="C8" s="837"/>
      <c r="D8" s="1301" t="s">
        <v>1135</v>
      </c>
      <c r="E8" s="1283"/>
      <c r="F8" s="1283"/>
      <c r="G8" s="1283"/>
      <c r="H8" s="1283"/>
      <c r="I8" s="1283"/>
      <c r="J8" s="1283"/>
    </row>
    <row r="9" spans="1:16" ht="25.35" customHeight="1" x14ac:dyDescent="0.25">
      <c r="B9" s="836" t="s">
        <v>2376</v>
      </c>
      <c r="C9" s="837"/>
      <c r="D9" s="1301" t="s">
        <v>14</v>
      </c>
      <c r="E9" s="1283"/>
      <c r="F9" s="1283"/>
      <c r="G9" s="1283"/>
      <c r="H9" s="1283"/>
      <c r="I9" s="1283"/>
      <c r="J9" s="1283"/>
    </row>
    <row r="10" spans="1:16" customFormat="1" ht="14.25" customHeight="1" x14ac:dyDescent="0.3">
      <c r="B10" s="155"/>
      <c r="C10" s="156"/>
    </row>
    <row r="11" spans="1:16" ht="23.4" customHeight="1" x14ac:dyDescent="0.3">
      <c r="B11" s="836" t="s">
        <v>1621</v>
      </c>
      <c r="C11" s="836"/>
      <c r="D11" s="1282" t="s">
        <v>1951</v>
      </c>
      <c r="E11" s="1282"/>
      <c r="F11" s="1282"/>
      <c r="G11" s="1282"/>
      <c r="H11" s="1282"/>
      <c r="I11" s="1282"/>
      <c r="J11" s="1282"/>
      <c r="K11"/>
      <c r="L11"/>
      <c r="M11"/>
      <c r="N11" s="146"/>
      <c r="O11" s="146"/>
      <c r="P11" s="146"/>
    </row>
    <row r="12" spans="1:16" ht="23.4" customHeight="1" x14ac:dyDescent="0.3">
      <c r="B12" s="836" t="s">
        <v>1622</v>
      </c>
      <c r="C12" s="836"/>
      <c r="D12" s="896" t="s">
        <v>1952</v>
      </c>
      <c r="E12" s="896"/>
      <c r="F12" s="896"/>
      <c r="G12" s="896"/>
      <c r="H12" s="896"/>
      <c r="I12" s="896"/>
      <c r="J12" s="896"/>
      <c r="K12"/>
      <c r="L12"/>
      <c r="M12"/>
      <c r="N12" s="146"/>
      <c r="O12" s="146"/>
      <c r="P12" s="146"/>
    </row>
    <row r="14" spans="1:16" x14ac:dyDescent="0.25">
      <c r="F14" s="147"/>
    </row>
    <row r="15" spans="1:16" ht="24.6" customHeight="1" thickBot="1" x14ac:dyDescent="0.3">
      <c r="B15" s="1290" t="s">
        <v>4046</v>
      </c>
      <c r="C15" s="1302"/>
      <c r="D15" s="1302"/>
      <c r="E15" s="1302"/>
      <c r="F15" s="1302"/>
      <c r="G15" s="1302"/>
      <c r="H15" s="1302"/>
      <c r="I15" s="1302"/>
      <c r="J15" s="1302"/>
    </row>
    <row r="17" spans="2:12" ht="27" customHeight="1" x14ac:dyDescent="0.25">
      <c r="B17" s="1266" t="s">
        <v>4049</v>
      </c>
      <c r="C17" s="1266"/>
      <c r="D17" s="1266"/>
      <c r="E17" s="1266"/>
      <c r="F17" s="1266"/>
      <c r="G17" s="1266"/>
      <c r="H17" s="1266"/>
      <c r="I17" s="1266"/>
      <c r="J17" s="1266"/>
    </row>
    <row r="18" spans="2:12" ht="26.4" customHeight="1" x14ac:dyDescent="0.3">
      <c r="B18" s="245"/>
      <c r="C18" s="1081" t="s">
        <v>1623</v>
      </c>
      <c r="D18" s="1259"/>
      <c r="E18" s="239" t="s">
        <v>1600</v>
      </c>
      <c r="F18" s="1081" t="s">
        <v>1624</v>
      </c>
      <c r="G18" s="1259"/>
      <c r="H18" s="1081" t="s">
        <v>1625</v>
      </c>
      <c r="I18" s="1259"/>
      <c r="J18" s="1259"/>
      <c r="K18" s="148"/>
      <c r="L18"/>
    </row>
    <row r="19" spans="2:12" ht="24" customHeight="1" x14ac:dyDescent="0.3">
      <c r="B19" s="1294"/>
      <c r="C19" s="790" t="s">
        <v>2123</v>
      </c>
      <c r="D19" s="790"/>
      <c r="E19" s="790"/>
      <c r="F19" s="790"/>
      <c r="G19" s="790"/>
      <c r="H19" s="790"/>
      <c r="I19" s="790"/>
      <c r="J19" s="790"/>
      <c r="K19" s="148"/>
      <c r="L19"/>
    </row>
    <row r="20" spans="2:12" ht="33.75" customHeight="1" x14ac:dyDescent="0.25">
      <c r="B20" s="1296"/>
      <c r="C20" s="1405" t="s">
        <v>267</v>
      </c>
      <c r="D20" s="1406"/>
      <c r="E20" s="48" t="s">
        <v>46</v>
      </c>
      <c r="F20" s="1403" t="s">
        <v>99</v>
      </c>
      <c r="G20" s="1404"/>
      <c r="H20" s="1070" t="s">
        <v>1154</v>
      </c>
      <c r="I20" s="1321"/>
      <c r="J20" s="1068"/>
    </row>
    <row r="22" spans="2:12" ht="31.35" customHeight="1" x14ac:dyDescent="0.25">
      <c r="B22" s="1266" t="s">
        <v>4045</v>
      </c>
      <c r="C22" s="1266"/>
      <c r="D22" s="1266"/>
      <c r="E22" s="1266"/>
      <c r="F22" s="1266"/>
      <c r="G22" s="1266"/>
      <c r="H22" s="1266"/>
      <c r="I22" s="1266"/>
      <c r="J22" s="1266"/>
    </row>
    <row r="23" spans="2:12" ht="27.6" customHeight="1" x14ac:dyDescent="0.3">
      <c r="B23" s="245"/>
      <c r="C23" s="1081" t="s">
        <v>1623</v>
      </c>
      <c r="D23" s="1259"/>
      <c r="E23" s="239" t="s">
        <v>1600</v>
      </c>
      <c r="F23" s="1081" t="s">
        <v>1624</v>
      </c>
      <c r="G23" s="1259"/>
      <c r="H23" s="1081" t="s">
        <v>1625</v>
      </c>
      <c r="I23" s="1259"/>
      <c r="J23" s="1259"/>
      <c r="K23" s="148"/>
      <c r="L23"/>
    </row>
    <row r="24" spans="2:12" ht="29.4" customHeight="1" x14ac:dyDescent="0.25">
      <c r="B24" s="1089" t="s">
        <v>3168</v>
      </c>
      <c r="C24" s="1119"/>
      <c r="D24" s="1119"/>
      <c r="E24" s="1119"/>
      <c r="F24" s="1119"/>
      <c r="G24" s="1119"/>
      <c r="H24" s="1119"/>
      <c r="I24" s="1119"/>
      <c r="J24" s="1116"/>
      <c r="K24" s="179"/>
    </row>
    <row r="25" spans="2:12" ht="192.75" customHeight="1" x14ac:dyDescent="0.25">
      <c r="B25" s="153"/>
      <c r="C25" s="1390" t="s">
        <v>1236</v>
      </c>
      <c r="D25" s="1390"/>
      <c r="E25" s="168" t="s">
        <v>46</v>
      </c>
      <c r="F25" s="1282" t="s">
        <v>1235</v>
      </c>
      <c r="G25" s="1282"/>
      <c r="H25" s="1382" t="s">
        <v>1332</v>
      </c>
      <c r="I25" s="1382"/>
      <c r="J25" s="1382"/>
    </row>
    <row r="26" spans="2:12" ht="22.35" customHeight="1" x14ac:dyDescent="0.3">
      <c r="B26" s="1294"/>
      <c r="C26" s="790" t="s">
        <v>1679</v>
      </c>
      <c r="D26" s="790"/>
      <c r="E26" s="790"/>
      <c r="F26" s="790"/>
      <c r="G26" s="790"/>
      <c r="H26" s="790"/>
      <c r="I26" s="790"/>
      <c r="J26" s="790"/>
      <c r="K26" s="148"/>
      <c r="L26"/>
    </row>
    <row r="27" spans="2:12" ht="156" customHeight="1" x14ac:dyDescent="0.25">
      <c r="B27" s="1296"/>
      <c r="C27" s="1283" t="s">
        <v>251</v>
      </c>
      <c r="D27" s="1283"/>
      <c r="E27" s="164" t="s">
        <v>46</v>
      </c>
      <c r="F27" s="926" t="s">
        <v>1158</v>
      </c>
      <c r="G27" s="926"/>
      <c r="H27" s="716" t="s">
        <v>4703</v>
      </c>
      <c r="I27" s="717"/>
      <c r="J27" s="718"/>
    </row>
  </sheetData>
  <sheetProtection algorithmName="SHA-512" hashValue="/xC7yKhYMtNLiIMwCcSMFh/LuMWrfDd34FGjG1tuo2o7TfWXruaIXiY+oJmCRUrA+Slm2kdHTkRKDJNqhRKDmw==" saltValue="7ACY18CsujYVZ6clbvuPpg==" spinCount="100000" sheet="1" objects="1" scenarios="1" formatColumns="0" formatRows="0"/>
  <mergeCells count="38">
    <mergeCell ref="B7:C7"/>
    <mergeCell ref="D7:J7"/>
    <mergeCell ref="B1:H1"/>
    <mergeCell ref="B2:H2"/>
    <mergeCell ref="B4:J4"/>
    <mergeCell ref="B6:C6"/>
    <mergeCell ref="D6:J6"/>
    <mergeCell ref="F23:G23"/>
    <mergeCell ref="H23:J23"/>
    <mergeCell ref="B8:C8"/>
    <mergeCell ref="D8:J8"/>
    <mergeCell ref="B9:C9"/>
    <mergeCell ref="D9:J9"/>
    <mergeCell ref="B11:C11"/>
    <mergeCell ref="D11:J11"/>
    <mergeCell ref="C19:J19"/>
    <mergeCell ref="B19:B20"/>
    <mergeCell ref="B24:J24"/>
    <mergeCell ref="C25:D25"/>
    <mergeCell ref="F25:G25"/>
    <mergeCell ref="H25:J25"/>
    <mergeCell ref="B12:C12"/>
    <mergeCell ref="D12:J12"/>
    <mergeCell ref="B15:J15"/>
    <mergeCell ref="B17:J17"/>
    <mergeCell ref="C18:D18"/>
    <mergeCell ref="F18:G18"/>
    <mergeCell ref="H18:J18"/>
    <mergeCell ref="F20:G20"/>
    <mergeCell ref="H20:J20"/>
    <mergeCell ref="C20:D20"/>
    <mergeCell ref="B22:J22"/>
    <mergeCell ref="C23:D23"/>
    <mergeCell ref="B26:B27"/>
    <mergeCell ref="C26:J26"/>
    <mergeCell ref="C27:D27"/>
    <mergeCell ref="F27:G27"/>
    <mergeCell ref="H27:J27"/>
  </mergeCells>
  <hyperlinks>
    <hyperlink ref="B2" location="Inhaltsverzeichnis!A1" display="zurück zum Inhaltsverzeichnis" xr:uid="{D9EA3BEB-BA06-4161-B3A4-79F5E381BBCF}"/>
    <hyperlink ref="B2:H2" location="Inhaltsverzeichnis!A1" display="Inhaltsverzeichnis (Table of contents)" xr:uid="{1020BA08-5600-4243-BB5F-52B8354FB18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2A70-8660-449E-A708-7B534994E3F6}">
  <sheetPr>
    <tabColor rgb="FFFFFF00"/>
  </sheetPr>
  <dimension ref="A1:U364"/>
  <sheetViews>
    <sheetView showGridLines="0" zoomScaleNormal="100" workbookViewId="0">
      <pane ySplit="2" topLeftCell="A3" activePane="bottomLeft" state="frozen"/>
      <selection pane="bottomLeft" activeCell="F96" sqref="F96"/>
    </sheetView>
  </sheetViews>
  <sheetFormatPr baseColWidth="10" defaultColWidth="11.5546875" defaultRowHeight="11.4" x14ac:dyDescent="0.2"/>
  <cols>
    <col min="1" max="1" width="3.5546875" style="64" customWidth="1"/>
    <col min="2" max="2" width="1.5546875" style="64" customWidth="1"/>
    <col min="3" max="3" width="27" style="64" customWidth="1"/>
    <col min="4" max="4" width="22.33203125" style="64" customWidth="1"/>
    <col min="5" max="5" width="32" style="64" customWidth="1"/>
    <col min="6" max="6" width="3.88671875" style="64" customWidth="1"/>
    <col min="7" max="7" width="26" style="64" customWidth="1"/>
    <col min="8" max="8" width="35.6640625" style="64" customWidth="1"/>
    <col min="9" max="9" width="1.5546875" style="64" customWidth="1"/>
    <col min="10" max="10" width="8.6640625" style="64" customWidth="1"/>
    <col min="11" max="11" width="1.5546875" style="64" customWidth="1"/>
    <col min="12" max="12" width="30.33203125" style="64" customWidth="1"/>
    <col min="13" max="13" width="22.33203125" style="64" customWidth="1"/>
    <col min="14" max="14" width="29.6640625" style="64" customWidth="1"/>
    <col min="15" max="15" width="3.88671875" style="64" customWidth="1"/>
    <col min="16" max="16" width="26" style="64" customWidth="1"/>
    <col min="17" max="17" width="35.6640625" style="64" customWidth="1"/>
    <col min="18" max="18" width="1.5546875" style="64" customWidth="1"/>
    <col min="19" max="16384" width="11.5546875" style="64"/>
  </cols>
  <sheetData>
    <row r="1" spans="1:19" s="136" customFormat="1" ht="33" customHeight="1" x14ac:dyDescent="0.3">
      <c r="B1" s="1347" t="s">
        <v>3867</v>
      </c>
      <c r="C1" s="1347"/>
      <c r="D1" s="1347"/>
      <c r="E1" s="1347"/>
      <c r="F1" s="1347"/>
      <c r="G1" s="1347"/>
      <c r="H1" s="1347"/>
      <c r="I1" s="139"/>
      <c r="J1" s="139"/>
      <c r="K1" s="140"/>
      <c r="L1"/>
    </row>
    <row r="2" spans="1:19" s="137" customFormat="1" ht="23.4" customHeight="1" x14ac:dyDescent="0.2">
      <c r="A2" s="141"/>
      <c r="B2" s="785" t="s">
        <v>1328</v>
      </c>
      <c r="C2" s="785"/>
      <c r="D2" s="785"/>
      <c r="E2" s="785"/>
      <c r="F2" s="785"/>
      <c r="G2" s="785"/>
      <c r="H2" s="785"/>
      <c r="I2" s="142"/>
      <c r="J2" s="142"/>
      <c r="K2" s="143"/>
      <c r="L2" s="143"/>
      <c r="M2" s="143"/>
      <c r="N2" s="144"/>
      <c r="O2" s="144"/>
      <c r="P2" s="144"/>
    </row>
    <row r="4" spans="1:19" ht="13.2" x14ac:dyDescent="0.25">
      <c r="B4" s="435" t="s">
        <v>3848</v>
      </c>
      <c r="C4" s="435"/>
      <c r="K4" s="184" t="s">
        <v>3796</v>
      </c>
    </row>
    <row r="5" spans="1:19" ht="12" thickBot="1" x14ac:dyDescent="0.25"/>
    <row r="6" spans="1:19" ht="6.6" customHeight="1" thickBot="1" x14ac:dyDescent="0.25">
      <c r="B6" s="436"/>
      <c r="C6" s="437"/>
      <c r="D6" s="437"/>
      <c r="E6" s="437"/>
      <c r="F6" s="437"/>
      <c r="G6" s="437"/>
      <c r="H6" s="437"/>
      <c r="I6" s="438"/>
      <c r="K6" s="436"/>
      <c r="L6" s="437"/>
      <c r="M6" s="437"/>
      <c r="N6" s="437"/>
      <c r="O6" s="437"/>
      <c r="P6" s="437"/>
      <c r="Q6" s="437"/>
      <c r="R6" s="438"/>
    </row>
    <row r="7" spans="1:19" ht="14.1" customHeight="1" x14ac:dyDescent="0.3">
      <c r="B7" s="439"/>
      <c r="C7" s="440" t="s">
        <v>7</v>
      </c>
      <c r="D7" s="1422"/>
      <c r="E7" s="1423"/>
      <c r="F7"/>
      <c r="G7" s="440" t="s">
        <v>3198</v>
      </c>
      <c r="H7" s="441"/>
      <c r="I7" s="442"/>
      <c r="J7"/>
      <c r="K7" s="439"/>
      <c r="L7" s="440" t="s">
        <v>9</v>
      </c>
      <c r="M7" s="1422"/>
      <c r="N7" s="1423"/>
      <c r="O7"/>
      <c r="P7" s="440" t="s">
        <v>3199</v>
      </c>
      <c r="Q7" s="441"/>
      <c r="R7" s="442"/>
    </row>
    <row r="8" spans="1:19" ht="14.1" customHeight="1" x14ac:dyDescent="0.3">
      <c r="B8" s="439"/>
      <c r="C8" s="443" t="s">
        <v>12</v>
      </c>
      <c r="D8" s="1424">
        <v>10001</v>
      </c>
      <c r="E8" s="1425"/>
      <c r="F8" s="444"/>
      <c r="G8" s="443" t="s">
        <v>3200</v>
      </c>
      <c r="H8" s="445">
        <v>3</v>
      </c>
      <c r="I8" s="442"/>
      <c r="J8"/>
      <c r="K8" s="439"/>
      <c r="L8" s="443" t="s">
        <v>12</v>
      </c>
      <c r="M8" s="1424">
        <v>10001</v>
      </c>
      <c r="N8" s="1425"/>
      <c r="O8" s="444"/>
      <c r="P8" s="443" t="s">
        <v>3201</v>
      </c>
      <c r="Q8" s="445">
        <v>3</v>
      </c>
      <c r="R8" s="442"/>
    </row>
    <row r="9" spans="1:19" ht="14.1" customHeight="1" x14ac:dyDescent="0.3">
      <c r="B9" s="439"/>
      <c r="C9" s="446" t="s">
        <v>90</v>
      </c>
      <c r="D9" s="1424">
        <v>100011</v>
      </c>
      <c r="E9" s="1425"/>
      <c r="F9" s="444"/>
      <c r="G9" s="443" t="s">
        <v>3202</v>
      </c>
      <c r="H9" s="445">
        <v>1</v>
      </c>
      <c r="I9" s="442"/>
      <c r="J9"/>
      <c r="K9" s="439"/>
      <c r="L9" s="446" t="s">
        <v>92</v>
      </c>
      <c r="M9" s="1424">
        <v>100011</v>
      </c>
      <c r="N9" s="1425"/>
      <c r="O9" s="444"/>
      <c r="P9" s="443" t="s">
        <v>3203</v>
      </c>
      <c r="Q9" s="445">
        <v>1</v>
      </c>
      <c r="R9" s="442"/>
    </row>
    <row r="10" spans="1:19" ht="14.1" customHeight="1" x14ac:dyDescent="0.3">
      <c r="B10" s="439"/>
      <c r="C10" s="443" t="s">
        <v>38</v>
      </c>
      <c r="D10" s="1407">
        <v>1950</v>
      </c>
      <c r="E10" s="1408">
        <v>1950</v>
      </c>
      <c r="F10" s="444"/>
      <c r="G10" s="443" t="s">
        <v>3204</v>
      </c>
      <c r="H10" s="445">
        <v>0</v>
      </c>
      <c r="I10" s="442"/>
      <c r="J10"/>
      <c r="K10" s="439"/>
      <c r="L10" s="443" t="s">
        <v>41</v>
      </c>
      <c r="M10" s="1407">
        <v>1950</v>
      </c>
      <c r="N10" s="1408"/>
      <c r="O10" s="444"/>
      <c r="P10" s="443" t="s">
        <v>3205</v>
      </c>
      <c r="Q10" s="445">
        <v>0</v>
      </c>
      <c r="R10" s="442"/>
    </row>
    <row r="11" spans="1:19" ht="14.1" customHeight="1" x14ac:dyDescent="0.3">
      <c r="B11" s="439"/>
      <c r="C11" s="443" t="s">
        <v>1110</v>
      </c>
      <c r="D11" s="1407" t="s">
        <v>3206</v>
      </c>
      <c r="E11" s="1408" t="s">
        <v>3206</v>
      </c>
      <c r="F11" s="444"/>
      <c r="G11" s="443" t="s">
        <v>3207</v>
      </c>
      <c r="H11" s="445">
        <v>1</v>
      </c>
      <c r="I11" s="442"/>
      <c r="J11"/>
      <c r="K11" s="439"/>
      <c r="L11" s="443" t="s">
        <v>50</v>
      </c>
      <c r="M11" s="1407" t="s">
        <v>3208</v>
      </c>
      <c r="N11" s="1408" t="s">
        <v>3206</v>
      </c>
      <c r="O11" s="444"/>
      <c r="P11" s="443" t="s">
        <v>3209</v>
      </c>
      <c r="Q11" s="445">
        <v>1</v>
      </c>
      <c r="R11" s="442"/>
    </row>
    <row r="12" spans="1:19" ht="14.1" customHeight="1" x14ac:dyDescent="0.3">
      <c r="B12" s="439"/>
      <c r="C12" s="443" t="s">
        <v>64</v>
      </c>
      <c r="D12" s="1420"/>
      <c r="E12" s="1421"/>
      <c r="F12" s="444"/>
      <c r="G12" s="447"/>
      <c r="H12" s="448"/>
      <c r="I12" s="442"/>
      <c r="J12"/>
      <c r="K12" s="439"/>
      <c r="L12" s="443" t="s">
        <v>67</v>
      </c>
      <c r="M12" s="1420"/>
      <c r="N12" s="1421"/>
      <c r="O12" s="444"/>
      <c r="P12" s="447"/>
      <c r="Q12" s="448"/>
      <c r="R12" s="442"/>
    </row>
    <row r="13" spans="1:19" ht="14.1" customHeight="1" x14ac:dyDescent="0.3">
      <c r="B13" s="439"/>
      <c r="C13" s="443" t="s">
        <v>3210</v>
      </c>
      <c r="D13" s="1407">
        <v>1</v>
      </c>
      <c r="E13" s="1408">
        <v>1</v>
      </c>
      <c r="F13" s="444"/>
      <c r="G13" s="443" t="s">
        <v>1284</v>
      </c>
      <c r="H13" s="449">
        <v>45000</v>
      </c>
      <c r="I13" s="442"/>
      <c r="K13" s="439"/>
      <c r="L13" s="443" t="s">
        <v>3211</v>
      </c>
      <c r="M13" s="1407">
        <v>1</v>
      </c>
      <c r="N13" s="1408"/>
      <c r="O13" s="444"/>
      <c r="P13" s="443" t="s">
        <v>2375</v>
      </c>
      <c r="Q13" s="450" t="s">
        <v>3212</v>
      </c>
      <c r="R13" s="442"/>
      <c r="S13"/>
    </row>
    <row r="14" spans="1:19" ht="14.1" customHeight="1" x14ac:dyDescent="0.3">
      <c r="B14" s="439"/>
      <c r="C14" s="451" t="s">
        <v>120</v>
      </c>
      <c r="D14" s="1428"/>
      <c r="E14" s="1429"/>
      <c r="F14" s="444"/>
      <c r="G14" s="443" t="s">
        <v>3213</v>
      </c>
      <c r="H14" s="449">
        <v>45007</v>
      </c>
      <c r="I14" s="442"/>
      <c r="K14" s="439"/>
      <c r="L14" s="451" t="s">
        <v>121</v>
      </c>
      <c r="M14" s="1428"/>
      <c r="N14" s="1429"/>
      <c r="O14" s="444"/>
      <c r="P14" s="443" t="s">
        <v>3214</v>
      </c>
      <c r="Q14" s="450" t="s">
        <v>3215</v>
      </c>
      <c r="R14" s="442"/>
      <c r="S14"/>
    </row>
    <row r="15" spans="1:19" ht="14.1" customHeight="1" x14ac:dyDescent="0.3">
      <c r="B15" s="439"/>
      <c r="C15" s="443" t="s">
        <v>123</v>
      </c>
      <c r="D15" s="1407" t="s">
        <v>123</v>
      </c>
      <c r="E15" s="1408" t="s">
        <v>123</v>
      </c>
      <c r="F15" s="444"/>
      <c r="G15" s="443" t="s">
        <v>3216</v>
      </c>
      <c r="H15" s="449">
        <v>45012</v>
      </c>
      <c r="I15" s="442"/>
      <c r="K15" s="439"/>
      <c r="L15" s="443" t="s">
        <v>126</v>
      </c>
      <c r="M15" s="1407" t="s">
        <v>126</v>
      </c>
      <c r="N15" s="1408" t="s">
        <v>123</v>
      </c>
      <c r="O15" s="444"/>
      <c r="P15" s="443" t="s">
        <v>3217</v>
      </c>
      <c r="Q15" s="450" t="s">
        <v>3218</v>
      </c>
      <c r="R15" s="442"/>
      <c r="S15"/>
    </row>
    <row r="16" spans="1:19" ht="14.1" customHeight="1" x14ac:dyDescent="0.3">
      <c r="B16" s="439"/>
      <c r="C16" s="446" t="s">
        <v>3219</v>
      </c>
      <c r="D16" s="1430">
        <v>45000</v>
      </c>
      <c r="E16" s="1427">
        <v>45017</v>
      </c>
      <c r="F16" s="444"/>
      <c r="G16" s="443" t="s">
        <v>3220</v>
      </c>
      <c r="H16" s="449" t="s">
        <v>3221</v>
      </c>
      <c r="I16" s="442"/>
      <c r="K16" s="439"/>
      <c r="L16" s="446" t="s">
        <v>3222</v>
      </c>
      <c r="M16" s="1426" t="s">
        <v>3212</v>
      </c>
      <c r="N16" s="1427">
        <v>45017</v>
      </c>
      <c r="O16" s="444"/>
      <c r="P16" s="443" t="s">
        <v>3223</v>
      </c>
      <c r="Q16" s="450" t="s">
        <v>3224</v>
      </c>
      <c r="R16" s="442"/>
      <c r="S16"/>
    </row>
    <row r="17" spans="2:20" ht="14.1" customHeight="1" x14ac:dyDescent="0.3">
      <c r="B17" s="439"/>
      <c r="C17" s="446" t="s">
        <v>1111</v>
      </c>
      <c r="D17" s="1407">
        <v>73</v>
      </c>
      <c r="E17" s="1408"/>
      <c r="F17" s="444"/>
      <c r="G17" s="443" t="s">
        <v>3225</v>
      </c>
      <c r="H17" s="454"/>
      <c r="I17" s="442"/>
      <c r="J17" s="455"/>
      <c r="K17" s="439"/>
      <c r="L17" s="446" t="s">
        <v>3226</v>
      </c>
      <c r="M17" s="1407">
        <v>73</v>
      </c>
      <c r="N17" s="1408"/>
      <c r="O17" s="444"/>
      <c r="P17" s="443" t="s">
        <v>3227</v>
      </c>
      <c r="Q17" s="454"/>
      <c r="R17" s="442"/>
      <c r="S17"/>
    </row>
    <row r="18" spans="2:20" ht="14.1" customHeight="1" x14ac:dyDescent="0.3">
      <c r="B18" s="439"/>
      <c r="C18" s="446" t="s">
        <v>3228</v>
      </c>
      <c r="D18" s="1407" t="s">
        <v>3229</v>
      </c>
      <c r="E18" s="1408"/>
      <c r="F18" s="444"/>
      <c r="G18" s="443" t="s">
        <v>3230</v>
      </c>
      <c r="H18" s="449" t="s">
        <v>3231</v>
      </c>
      <c r="I18" s="442"/>
      <c r="K18" s="439"/>
      <c r="L18" s="446" t="s">
        <v>3232</v>
      </c>
      <c r="M18" s="1407" t="s">
        <v>3233</v>
      </c>
      <c r="N18" s="1408"/>
      <c r="O18" s="444"/>
      <c r="P18" s="443" t="s">
        <v>3234</v>
      </c>
      <c r="Q18" s="450" t="s">
        <v>3235</v>
      </c>
      <c r="R18" s="442"/>
      <c r="S18"/>
    </row>
    <row r="19" spans="2:20" ht="14.1" customHeight="1" x14ac:dyDescent="0.3">
      <c r="B19" s="439"/>
      <c r="C19" s="446" t="s">
        <v>3236</v>
      </c>
      <c r="D19" s="1407" t="s">
        <v>3237</v>
      </c>
      <c r="E19" s="1408"/>
      <c r="F19" s="444"/>
      <c r="G19" s="443" t="s">
        <v>3238</v>
      </c>
      <c r="H19" s="454"/>
      <c r="I19" s="442"/>
      <c r="K19" s="439"/>
      <c r="L19" s="446" t="s">
        <v>102</v>
      </c>
      <c r="M19" s="1407" t="s">
        <v>3239</v>
      </c>
      <c r="N19" s="1408"/>
      <c r="O19" s="444"/>
      <c r="P19" s="443" t="s">
        <v>3240</v>
      </c>
      <c r="Q19" s="454"/>
      <c r="R19" s="442"/>
      <c r="S19"/>
    </row>
    <row r="20" spans="2:20" ht="14.1" customHeight="1" x14ac:dyDescent="0.3">
      <c r="B20" s="439"/>
      <c r="C20" s="446" t="s">
        <v>2182</v>
      </c>
      <c r="D20" s="1407" t="s">
        <v>3241</v>
      </c>
      <c r="E20" s="1408"/>
      <c r="F20" s="444"/>
      <c r="G20" s="443" t="s">
        <v>3242</v>
      </c>
      <c r="H20" s="454"/>
      <c r="I20" s="442"/>
      <c r="K20" s="439"/>
      <c r="L20" s="446" t="s">
        <v>3243</v>
      </c>
      <c r="M20" s="1407" t="s">
        <v>3244</v>
      </c>
      <c r="N20" s="1408"/>
      <c r="O20" s="444"/>
      <c r="P20" s="443" t="s">
        <v>3245</v>
      </c>
      <c r="Q20" s="454"/>
      <c r="R20" s="442"/>
      <c r="S20"/>
    </row>
    <row r="21" spans="2:20" ht="14.1" customHeight="1" x14ac:dyDescent="0.3">
      <c r="B21" s="439"/>
      <c r="C21" s="443" t="s">
        <v>3246</v>
      </c>
      <c r="D21" s="1407" t="s">
        <v>3247</v>
      </c>
      <c r="E21" s="1408"/>
      <c r="F21" s="444"/>
      <c r="G21" s="443" t="s">
        <v>3248</v>
      </c>
      <c r="H21" s="445" t="s">
        <v>3231</v>
      </c>
      <c r="I21" s="442"/>
      <c r="K21" s="439"/>
      <c r="L21" s="443" t="s">
        <v>3249</v>
      </c>
      <c r="M21" s="1407" t="s">
        <v>3250</v>
      </c>
      <c r="N21" s="1408"/>
      <c r="O21" s="444"/>
      <c r="P21" s="443" t="s">
        <v>3251</v>
      </c>
      <c r="Q21" s="456" t="s">
        <v>3235</v>
      </c>
      <c r="R21" s="442"/>
      <c r="S21"/>
    </row>
    <row r="22" spans="2:20" ht="14.1" customHeight="1" x14ac:dyDescent="0.3">
      <c r="B22" s="439"/>
      <c r="C22" s="446" t="s">
        <v>3252</v>
      </c>
      <c r="D22" s="1407"/>
      <c r="E22" s="1408"/>
      <c r="F22" s="444"/>
      <c r="G22" s="443" t="s">
        <v>3253</v>
      </c>
      <c r="H22" s="445"/>
      <c r="I22" s="442"/>
      <c r="K22" s="439"/>
      <c r="L22" s="446" t="s">
        <v>3254</v>
      </c>
      <c r="M22" s="1407"/>
      <c r="N22" s="1408"/>
      <c r="O22" s="444"/>
      <c r="P22" s="443" t="s">
        <v>3255</v>
      </c>
      <c r="Q22" s="445"/>
      <c r="R22" s="442"/>
      <c r="S22"/>
    </row>
    <row r="23" spans="2:20" ht="14.1" customHeight="1" x14ac:dyDescent="0.3">
      <c r="B23" s="439"/>
      <c r="C23" s="446" t="s">
        <v>3256</v>
      </c>
      <c r="D23" s="1407" t="s">
        <v>3257</v>
      </c>
      <c r="E23" s="1408"/>
      <c r="F23" s="444"/>
      <c r="G23" s="446" t="s">
        <v>3258</v>
      </c>
      <c r="H23" s="445" t="s">
        <v>3259</v>
      </c>
      <c r="I23" s="442"/>
      <c r="K23" s="439"/>
      <c r="L23" s="446" t="s">
        <v>3260</v>
      </c>
      <c r="M23" s="1407" t="s">
        <v>3261</v>
      </c>
      <c r="N23" s="1408"/>
      <c r="O23" s="444"/>
      <c r="P23" s="446" t="s">
        <v>3262</v>
      </c>
      <c r="Q23" s="445" t="s">
        <v>3259</v>
      </c>
      <c r="R23" s="442"/>
      <c r="S23"/>
      <c r="T23"/>
    </row>
    <row r="24" spans="2:20" ht="14.1" customHeight="1" x14ac:dyDescent="0.3">
      <c r="B24" s="439"/>
      <c r="C24" s="446" t="s">
        <v>3263</v>
      </c>
      <c r="D24" s="1407" t="s">
        <v>3264</v>
      </c>
      <c r="E24" s="1408"/>
      <c r="F24" s="444"/>
      <c r="G24" s="451" t="s">
        <v>644</v>
      </c>
      <c r="H24" s="457"/>
      <c r="I24" s="442"/>
      <c r="K24" s="439"/>
      <c r="L24" s="446" t="s">
        <v>3265</v>
      </c>
      <c r="M24" s="1407" t="s">
        <v>3266</v>
      </c>
      <c r="N24" s="1408"/>
      <c r="O24" s="444"/>
      <c r="P24" s="451" t="s">
        <v>645</v>
      </c>
      <c r="Q24" s="457"/>
      <c r="R24" s="442"/>
      <c r="S24"/>
      <c r="T24"/>
    </row>
    <row r="25" spans="2:20" ht="14.1" customHeight="1" x14ac:dyDescent="0.3">
      <c r="B25" s="439"/>
      <c r="C25" s="446" t="s">
        <v>3267</v>
      </c>
      <c r="D25" s="1407" t="s">
        <v>3268</v>
      </c>
      <c r="E25" s="1408"/>
      <c r="F25" s="444"/>
      <c r="G25" s="443" t="s">
        <v>3849</v>
      </c>
      <c r="H25" s="445" t="s">
        <v>3237</v>
      </c>
      <c r="I25" s="442"/>
      <c r="K25" s="439"/>
      <c r="L25" s="446" t="s">
        <v>3269</v>
      </c>
      <c r="M25" s="1407" t="s">
        <v>3270</v>
      </c>
      <c r="N25" s="1408"/>
      <c r="O25" s="444"/>
      <c r="P25" s="443" t="s">
        <v>3850</v>
      </c>
      <c r="Q25" s="445" t="s">
        <v>3239</v>
      </c>
      <c r="R25" s="442"/>
      <c r="S25"/>
      <c r="T25"/>
    </row>
    <row r="26" spans="2:20" ht="14.1" customHeight="1" x14ac:dyDescent="0.3">
      <c r="B26" s="439"/>
      <c r="C26" s="446" t="s">
        <v>3271</v>
      </c>
      <c r="D26" s="1407" t="s">
        <v>1500</v>
      </c>
      <c r="E26" s="1408"/>
      <c r="F26" s="444"/>
      <c r="G26" s="443" t="s">
        <v>650</v>
      </c>
      <c r="H26" s="458">
        <v>45041</v>
      </c>
      <c r="I26" s="442"/>
      <c r="K26" s="439"/>
      <c r="L26" s="446" t="s">
        <v>3272</v>
      </c>
      <c r="M26" s="1407" t="s">
        <v>1500</v>
      </c>
      <c r="N26" s="1408"/>
      <c r="O26" s="444"/>
      <c r="P26" s="443" t="s">
        <v>3273</v>
      </c>
      <c r="Q26" s="450" t="s">
        <v>3274</v>
      </c>
      <c r="R26" s="442"/>
      <c r="S26"/>
      <c r="T26"/>
    </row>
    <row r="27" spans="2:20" ht="14.1" customHeight="1" x14ac:dyDescent="0.3">
      <c r="B27" s="439"/>
      <c r="C27" s="446" t="s">
        <v>3275</v>
      </c>
      <c r="D27" s="1407" t="s">
        <v>3276</v>
      </c>
      <c r="E27" s="1408"/>
      <c r="F27" s="444"/>
      <c r="G27" s="451" t="s">
        <v>3277</v>
      </c>
      <c r="H27" s="457"/>
      <c r="I27" s="442"/>
      <c r="K27" s="439"/>
      <c r="L27" s="446" t="s">
        <v>3275</v>
      </c>
      <c r="M27" s="1407" t="s">
        <v>3278</v>
      </c>
      <c r="N27" s="1408"/>
      <c r="O27" s="444"/>
      <c r="P27" s="451" t="s">
        <v>3279</v>
      </c>
      <c r="Q27" s="457"/>
      <c r="R27" s="442"/>
      <c r="S27"/>
      <c r="T27"/>
    </row>
    <row r="28" spans="2:20" ht="14.1" customHeight="1" x14ac:dyDescent="0.2">
      <c r="B28" s="439"/>
      <c r="C28" s="446" t="s">
        <v>3280</v>
      </c>
      <c r="D28" s="1407" t="s">
        <v>1499</v>
      </c>
      <c r="E28" s="1408"/>
      <c r="F28" s="444"/>
      <c r="G28" s="1435" t="s">
        <v>3281</v>
      </c>
      <c r="H28" s="1437" t="s">
        <v>3282</v>
      </c>
      <c r="I28" s="442"/>
      <c r="K28" s="439"/>
      <c r="L28" s="446" t="s">
        <v>3280</v>
      </c>
      <c r="M28" s="1407" t="s">
        <v>1499</v>
      </c>
      <c r="N28" s="1408"/>
      <c r="O28" s="444"/>
      <c r="P28" s="1431" t="s">
        <v>3283</v>
      </c>
      <c r="Q28" s="1433" t="s">
        <v>3284</v>
      </c>
      <c r="R28" s="442"/>
    </row>
    <row r="29" spans="2:20" ht="14.1" customHeight="1" thickBot="1" x14ac:dyDescent="0.25">
      <c r="B29" s="439"/>
      <c r="C29" s="446" t="s">
        <v>3285</v>
      </c>
      <c r="D29" s="1407" t="s">
        <v>3286</v>
      </c>
      <c r="E29" s="1408"/>
      <c r="F29" s="444"/>
      <c r="G29" s="1436"/>
      <c r="H29" s="1438"/>
      <c r="I29" s="442"/>
      <c r="K29" s="439"/>
      <c r="L29" s="446" t="s">
        <v>3287</v>
      </c>
      <c r="M29" s="1407" t="s">
        <v>3288</v>
      </c>
      <c r="N29" s="1408"/>
      <c r="O29" s="444"/>
      <c r="P29" s="1432"/>
      <c r="Q29" s="1434"/>
      <c r="R29" s="442"/>
    </row>
    <row r="30" spans="2:20" ht="14.1" customHeight="1" x14ac:dyDescent="0.2">
      <c r="B30" s="439"/>
      <c r="C30" s="443" t="s">
        <v>4590</v>
      </c>
      <c r="D30" s="1407" t="s">
        <v>4592</v>
      </c>
      <c r="E30" s="1408"/>
      <c r="F30" s="444"/>
      <c r="G30" s="646"/>
      <c r="H30" s="647"/>
      <c r="I30" s="442"/>
      <c r="K30" s="439"/>
      <c r="L30" s="443" t="s">
        <v>203</v>
      </c>
      <c r="M30" s="644" t="s">
        <v>4592</v>
      </c>
      <c r="N30" s="645"/>
      <c r="O30" s="444"/>
      <c r="P30" s="646"/>
      <c r="Q30" s="647"/>
      <c r="R30" s="442"/>
    </row>
    <row r="31" spans="2:20" ht="14.1" customHeight="1" x14ac:dyDescent="0.2">
      <c r="B31" s="439"/>
      <c r="C31" s="443" t="s">
        <v>4591</v>
      </c>
      <c r="D31" s="1407"/>
      <c r="E31" s="1408"/>
      <c r="F31" s="444"/>
      <c r="G31" s="646"/>
      <c r="H31" s="647"/>
      <c r="I31" s="442"/>
      <c r="K31" s="439"/>
      <c r="L31" s="443" t="s">
        <v>4593</v>
      </c>
      <c r="M31" s="644"/>
      <c r="N31" s="645"/>
      <c r="O31" s="444"/>
      <c r="P31" s="646"/>
      <c r="Q31" s="647"/>
      <c r="R31" s="442"/>
    </row>
    <row r="32" spans="2:20" ht="14.1" customHeight="1" thickBot="1" x14ac:dyDescent="0.25">
      <c r="B32" s="439"/>
      <c r="C32" s="451" t="s">
        <v>235</v>
      </c>
      <c r="D32" s="452"/>
      <c r="E32" s="453"/>
      <c r="F32" s="444"/>
      <c r="G32" s="116"/>
      <c r="H32" s="116"/>
      <c r="I32" s="442"/>
      <c r="K32" s="439"/>
      <c r="L32" s="451" t="s">
        <v>236</v>
      </c>
      <c r="M32" s="452"/>
      <c r="N32" s="453"/>
      <c r="O32" s="444"/>
      <c r="P32" s="116"/>
      <c r="Q32" s="116"/>
      <c r="R32" s="442"/>
    </row>
    <row r="33" spans="2:21" ht="14.1" customHeight="1" x14ac:dyDescent="0.2">
      <c r="B33" s="439"/>
      <c r="C33" s="446" t="s">
        <v>3289</v>
      </c>
      <c r="D33" s="1453">
        <v>2</v>
      </c>
      <c r="E33" s="1454"/>
      <c r="F33" s="444"/>
      <c r="G33" s="1455" t="s">
        <v>3290</v>
      </c>
      <c r="H33" s="1423"/>
      <c r="I33" s="442"/>
      <c r="K33" s="439"/>
      <c r="L33" s="446" t="s">
        <v>3291</v>
      </c>
      <c r="M33" s="1407">
        <v>2</v>
      </c>
      <c r="N33" s="1408"/>
      <c r="O33" s="444"/>
      <c r="P33" s="1455" t="s">
        <v>3292</v>
      </c>
      <c r="Q33" s="1423"/>
      <c r="R33" s="442"/>
    </row>
    <row r="34" spans="2:21" ht="14.1" customHeight="1" x14ac:dyDescent="0.2">
      <c r="B34" s="439"/>
      <c r="C34" s="446" t="s">
        <v>3293</v>
      </c>
      <c r="D34" s="1407" t="s">
        <v>3294</v>
      </c>
      <c r="E34" s="1408"/>
      <c r="F34" s="444"/>
      <c r="G34" s="1456" t="s">
        <v>3295</v>
      </c>
      <c r="H34" s="1446"/>
      <c r="I34" s="442"/>
      <c r="K34" s="439"/>
      <c r="L34" s="446" t="s">
        <v>3296</v>
      </c>
      <c r="M34" s="1407" t="s">
        <v>3297</v>
      </c>
      <c r="N34" s="1408"/>
      <c r="O34" s="444"/>
      <c r="P34" s="1456" t="s">
        <v>3298</v>
      </c>
      <c r="Q34" s="1446"/>
      <c r="R34" s="442"/>
    </row>
    <row r="35" spans="2:21" ht="14.1" customHeight="1" x14ac:dyDescent="0.2">
      <c r="B35" s="439"/>
      <c r="C35" s="1439" t="s">
        <v>3299</v>
      </c>
      <c r="D35" s="1441" t="s">
        <v>3300</v>
      </c>
      <c r="E35" s="1437"/>
      <c r="F35" s="444"/>
      <c r="G35" s="1457"/>
      <c r="H35" s="1458"/>
      <c r="I35" s="442"/>
      <c r="K35" s="439"/>
      <c r="L35" s="1443" t="s">
        <v>3301</v>
      </c>
      <c r="M35" s="1445" t="s">
        <v>3302</v>
      </c>
      <c r="N35" s="1446"/>
      <c r="O35" s="444"/>
      <c r="P35" s="1457"/>
      <c r="Q35" s="1458"/>
      <c r="R35" s="442"/>
    </row>
    <row r="36" spans="2:21" ht="14.1" customHeight="1" thickBot="1" x14ac:dyDescent="0.25">
      <c r="B36" s="439"/>
      <c r="C36" s="1440"/>
      <c r="D36" s="1442"/>
      <c r="E36" s="1438"/>
      <c r="F36" s="444"/>
      <c r="G36" s="1459"/>
      <c r="H36" s="1448"/>
      <c r="I36" s="442"/>
      <c r="K36" s="439"/>
      <c r="L36" s="1444"/>
      <c r="M36" s="1447"/>
      <c r="N36" s="1448"/>
      <c r="O36" s="444"/>
      <c r="P36" s="1459"/>
      <c r="Q36" s="1448"/>
      <c r="R36" s="442"/>
    </row>
    <row r="37" spans="2:21" ht="14.1" customHeight="1" x14ac:dyDescent="0.3">
      <c r="B37" s="439"/>
      <c r="F37"/>
      <c r="I37" s="442"/>
      <c r="K37" s="439"/>
      <c r="O37"/>
      <c r="R37" s="442"/>
    </row>
    <row r="38" spans="2:21" ht="14.1" customHeight="1" thickBot="1" x14ac:dyDescent="0.35">
      <c r="B38" s="439"/>
      <c r="C38" s="435" t="s">
        <v>3303</v>
      </c>
      <c r="G38"/>
      <c r="H38"/>
      <c r="I38" s="442"/>
      <c r="K38" s="439"/>
      <c r="L38" s="435" t="s">
        <v>3304</v>
      </c>
      <c r="P38"/>
      <c r="Q38"/>
      <c r="R38" s="442"/>
    </row>
    <row r="39" spans="2:21" ht="14.1" customHeight="1" x14ac:dyDescent="0.2">
      <c r="B39" s="439"/>
      <c r="C39" s="459"/>
      <c r="D39" s="460" t="s">
        <v>3305</v>
      </c>
      <c r="E39" s="460" t="s">
        <v>4582</v>
      </c>
      <c r="F39" s="1449" t="s">
        <v>3306</v>
      </c>
      <c r="G39" s="1450"/>
      <c r="H39" s="461" t="s">
        <v>3307</v>
      </c>
      <c r="I39" s="442"/>
      <c r="K39" s="439"/>
      <c r="L39" s="459"/>
      <c r="M39" s="460" t="s">
        <v>3308</v>
      </c>
      <c r="N39" s="460" t="s">
        <v>4583</v>
      </c>
      <c r="O39" s="1451" t="s">
        <v>3309</v>
      </c>
      <c r="P39" s="1452"/>
      <c r="Q39" s="461" t="s">
        <v>3310</v>
      </c>
      <c r="R39" s="442"/>
    </row>
    <row r="40" spans="2:21" ht="14.1" customHeight="1" x14ac:dyDescent="0.2">
      <c r="B40" s="439"/>
      <c r="C40" s="462" t="s">
        <v>32</v>
      </c>
      <c r="D40" s="463">
        <v>45000</v>
      </c>
      <c r="E40" s="463">
        <v>44941</v>
      </c>
      <c r="F40" s="1465">
        <v>45750</v>
      </c>
      <c r="G40" s="1465"/>
      <c r="H40" s="464" t="s">
        <v>14</v>
      </c>
      <c r="I40" s="442"/>
      <c r="K40" s="439"/>
      <c r="L40" s="462" t="s">
        <v>35</v>
      </c>
      <c r="M40" s="465" t="s">
        <v>3212</v>
      </c>
      <c r="N40" s="465" t="s">
        <v>3311</v>
      </c>
      <c r="O40" s="1466" t="s">
        <v>3312</v>
      </c>
      <c r="P40" s="1467"/>
      <c r="Q40" s="464" t="s">
        <v>14</v>
      </c>
      <c r="R40" s="442"/>
    </row>
    <row r="41" spans="2:21" customFormat="1" ht="4.3499999999999996" customHeight="1" x14ac:dyDescent="0.3">
      <c r="B41" s="466"/>
      <c r="C41" s="466"/>
      <c r="H41" s="467"/>
      <c r="I41" s="467"/>
      <c r="K41" s="466"/>
      <c r="L41" s="466"/>
      <c r="Q41" s="467"/>
      <c r="R41" s="467"/>
      <c r="U41" s="64"/>
    </row>
    <row r="42" spans="2:21" ht="14.1" customHeight="1" x14ac:dyDescent="0.2">
      <c r="B42" s="439"/>
      <c r="C42" s="471" t="s">
        <v>3703</v>
      </c>
      <c r="D42" s="468" t="s">
        <v>3237</v>
      </c>
      <c r="E42" s="469" t="s">
        <v>3313</v>
      </c>
      <c r="F42" s="1461" t="s">
        <v>3314</v>
      </c>
      <c r="G42" s="1461"/>
      <c r="H42" s="470" t="s">
        <v>3315</v>
      </c>
      <c r="I42" s="442"/>
      <c r="K42" s="439"/>
      <c r="L42" s="471" t="s">
        <v>3798</v>
      </c>
      <c r="M42" s="468" t="s">
        <v>3239</v>
      </c>
      <c r="N42" s="469" t="s">
        <v>3316</v>
      </c>
      <c r="O42" s="1460" t="s">
        <v>3317</v>
      </c>
      <c r="P42" s="1462"/>
      <c r="Q42" s="470" t="s">
        <v>3318</v>
      </c>
      <c r="R42" s="442"/>
    </row>
    <row r="43" spans="2:21" ht="14.1" customHeight="1" x14ac:dyDescent="0.2">
      <c r="B43" s="439"/>
      <c r="C43" s="471" t="s">
        <v>3319</v>
      </c>
      <c r="D43" s="468" t="s">
        <v>3237</v>
      </c>
      <c r="E43" s="472" t="s">
        <v>3320</v>
      </c>
      <c r="F43" s="1461" t="s">
        <v>3314</v>
      </c>
      <c r="G43" s="1461"/>
      <c r="H43" s="470" t="s">
        <v>3315</v>
      </c>
      <c r="I43" s="442"/>
      <c r="K43" s="439"/>
      <c r="L43" s="471" t="s">
        <v>3321</v>
      </c>
      <c r="M43" s="468" t="s">
        <v>3239</v>
      </c>
      <c r="N43" s="472" t="s">
        <v>3322</v>
      </c>
      <c r="O43" s="1460" t="s">
        <v>3317</v>
      </c>
      <c r="P43" s="1460"/>
      <c r="Q43" s="470" t="s">
        <v>3318</v>
      </c>
      <c r="R43" s="442"/>
    </row>
    <row r="44" spans="2:21" ht="14.1" customHeight="1" x14ac:dyDescent="0.2">
      <c r="B44" s="439"/>
      <c r="C44" s="471" t="s">
        <v>3323</v>
      </c>
      <c r="D44" s="472" t="s">
        <v>3229</v>
      </c>
      <c r="E44" s="472" t="s">
        <v>3320</v>
      </c>
      <c r="F44" s="1461" t="s">
        <v>3314</v>
      </c>
      <c r="G44" s="1461"/>
      <c r="H44" s="473" t="s">
        <v>3229</v>
      </c>
      <c r="I44" s="442"/>
      <c r="K44" s="439"/>
      <c r="L44" s="471" t="s">
        <v>3324</v>
      </c>
      <c r="M44" s="472" t="s">
        <v>3233</v>
      </c>
      <c r="N44" s="472" t="s">
        <v>3322</v>
      </c>
      <c r="O44" s="1460" t="s">
        <v>3317</v>
      </c>
      <c r="P44" s="1460"/>
      <c r="Q44" s="473" t="s">
        <v>3233</v>
      </c>
      <c r="R44" s="442"/>
    </row>
    <row r="45" spans="2:21" ht="14.1" customHeight="1" x14ac:dyDescent="0.2">
      <c r="B45" s="439"/>
      <c r="C45" s="471" t="s">
        <v>711</v>
      </c>
      <c r="D45" s="474" t="s">
        <v>14</v>
      </c>
      <c r="E45" s="472" t="s">
        <v>3229</v>
      </c>
      <c r="F45" s="1461" t="s">
        <v>3314</v>
      </c>
      <c r="G45" s="1461"/>
      <c r="H45" s="475" t="s">
        <v>3325</v>
      </c>
      <c r="I45" s="442"/>
      <c r="K45" s="439"/>
      <c r="L45" s="471" t="s">
        <v>712</v>
      </c>
      <c r="M45" s="474" t="s">
        <v>14</v>
      </c>
      <c r="N45" s="472" t="s">
        <v>3233</v>
      </c>
      <c r="O45" s="1460" t="s">
        <v>3317</v>
      </c>
      <c r="P45" s="1462"/>
      <c r="Q45" s="475" t="s">
        <v>3239</v>
      </c>
      <c r="R45" s="442"/>
    </row>
    <row r="46" spans="2:21" ht="14.1" customHeight="1" thickBot="1" x14ac:dyDescent="0.25">
      <c r="B46" s="439"/>
      <c r="C46" s="476" t="s">
        <v>3326</v>
      </c>
      <c r="D46" s="477" t="s">
        <v>14</v>
      </c>
      <c r="E46" s="478" t="s">
        <v>3327</v>
      </c>
      <c r="F46" s="1463" t="s">
        <v>3328</v>
      </c>
      <c r="G46" s="1463"/>
      <c r="H46" s="479">
        <v>45750</v>
      </c>
      <c r="I46" s="442"/>
      <c r="K46" s="439"/>
      <c r="L46" s="476" t="s">
        <v>3329</v>
      </c>
      <c r="M46" s="477" t="s">
        <v>14</v>
      </c>
      <c r="N46" s="478" t="s">
        <v>3330</v>
      </c>
      <c r="O46" s="1464" t="s">
        <v>3331</v>
      </c>
      <c r="P46" s="1464"/>
      <c r="Q46" s="479" t="s">
        <v>3332</v>
      </c>
      <c r="R46" s="442"/>
    </row>
    <row r="47" spans="2:21" ht="6.6" customHeight="1" x14ac:dyDescent="0.2">
      <c r="B47" s="439"/>
      <c r="C47" s="480"/>
      <c r="D47" s="480"/>
      <c r="E47" s="481"/>
      <c r="I47" s="442"/>
      <c r="K47" s="439"/>
      <c r="L47" s="480"/>
      <c r="M47" s="480"/>
      <c r="N47" s="481"/>
      <c r="R47" s="442"/>
    </row>
    <row r="48" spans="2:21" ht="13.8" thickBot="1" x14ac:dyDescent="0.25">
      <c r="B48" s="439"/>
      <c r="I48" s="442"/>
      <c r="K48" s="439"/>
      <c r="R48" s="442"/>
      <c r="S48" s="482"/>
    </row>
    <row r="49" spans="2:18" ht="14.1" customHeight="1" x14ac:dyDescent="0.2">
      <c r="B49" s="439"/>
      <c r="C49" s="440" t="s">
        <v>3333</v>
      </c>
      <c r="D49" s="441"/>
      <c r="I49" s="442"/>
      <c r="K49" s="439"/>
      <c r="L49" s="440" t="s">
        <v>3334</v>
      </c>
      <c r="M49" s="441"/>
      <c r="R49" s="442"/>
    </row>
    <row r="50" spans="2:18" ht="14.1" customHeight="1" x14ac:dyDescent="0.2">
      <c r="B50" s="439"/>
      <c r="C50" s="443" t="s">
        <v>3335</v>
      </c>
      <c r="D50" s="445" t="s">
        <v>3336</v>
      </c>
      <c r="I50" s="442"/>
      <c r="K50" s="439"/>
      <c r="L50" s="443" t="s">
        <v>3337</v>
      </c>
      <c r="M50" s="445" t="s">
        <v>3338</v>
      </c>
      <c r="R50" s="442"/>
    </row>
    <row r="51" spans="2:18" ht="14.1" customHeight="1" x14ac:dyDescent="0.2">
      <c r="B51" s="439"/>
      <c r="C51" s="443" t="s">
        <v>3339</v>
      </c>
      <c r="D51" s="445">
        <v>0</v>
      </c>
      <c r="E51" s="483" t="s">
        <v>3340</v>
      </c>
      <c r="I51" s="442"/>
      <c r="K51" s="439"/>
      <c r="L51" s="443" t="s">
        <v>3341</v>
      </c>
      <c r="M51" s="445">
        <v>0</v>
      </c>
      <c r="N51" s="483" t="s">
        <v>3342</v>
      </c>
      <c r="R51" s="442"/>
    </row>
    <row r="52" spans="2:18" ht="14.1" customHeight="1" x14ac:dyDescent="0.2">
      <c r="B52" s="439"/>
      <c r="C52" s="443" t="s">
        <v>3343</v>
      </c>
      <c r="D52" s="445">
        <v>5</v>
      </c>
      <c r="E52" s="483" t="s">
        <v>3344</v>
      </c>
      <c r="I52" s="442"/>
      <c r="K52" s="439"/>
      <c r="L52" s="443" t="s">
        <v>3345</v>
      </c>
      <c r="M52" s="445">
        <v>5</v>
      </c>
      <c r="N52" s="483" t="s">
        <v>3346</v>
      </c>
      <c r="R52" s="442"/>
    </row>
    <row r="53" spans="2:18" ht="14.1" customHeight="1" thickBot="1" x14ac:dyDescent="0.25">
      <c r="B53" s="439"/>
      <c r="C53" s="484" t="s">
        <v>1184</v>
      </c>
      <c r="D53" s="485" t="s">
        <v>3347</v>
      </c>
      <c r="E53" s="483" t="s">
        <v>3348</v>
      </c>
      <c r="I53" s="442"/>
      <c r="K53" s="439"/>
      <c r="L53" s="484" t="s">
        <v>1192</v>
      </c>
      <c r="M53" s="485" t="s">
        <v>3349</v>
      </c>
      <c r="N53" s="483" t="s">
        <v>3350</v>
      </c>
      <c r="R53" s="442"/>
    </row>
    <row r="54" spans="2:18" ht="6" customHeight="1" thickBot="1" x14ac:dyDescent="0.25">
      <c r="B54" s="486"/>
      <c r="C54" s="487"/>
      <c r="D54" s="487"/>
      <c r="E54" s="487"/>
      <c r="F54" s="487"/>
      <c r="G54" s="487"/>
      <c r="H54" s="487"/>
      <c r="I54" s="488"/>
      <c r="K54" s="486"/>
      <c r="L54" s="487"/>
      <c r="M54" s="487"/>
      <c r="N54" s="487"/>
      <c r="O54" s="487"/>
      <c r="P54" s="487"/>
      <c r="Q54" s="487"/>
      <c r="R54" s="488"/>
    </row>
    <row r="56" spans="2:18" ht="14.4" x14ac:dyDescent="0.3">
      <c r="K56"/>
      <c r="L56"/>
      <c r="M56"/>
      <c r="N56"/>
      <c r="O56"/>
      <c r="P56"/>
      <c r="Q56"/>
    </row>
    <row r="57" spans="2:18" ht="14.4" x14ac:dyDescent="0.3">
      <c r="C57" s="489" t="s">
        <v>3351</v>
      </c>
      <c r="D57" s="1411" t="s">
        <v>3352</v>
      </c>
      <c r="E57" s="1412"/>
      <c r="K57"/>
      <c r="L57" s="1411" t="s">
        <v>3353</v>
      </c>
      <c r="M57" s="1412"/>
      <c r="N57"/>
      <c r="O57"/>
      <c r="P57"/>
      <c r="Q57"/>
    </row>
    <row r="58" spans="2:18" ht="23.4" x14ac:dyDescent="0.3">
      <c r="C58" s="490" t="s">
        <v>3354</v>
      </c>
      <c r="D58" s="1413" t="s">
        <v>3355</v>
      </c>
      <c r="E58" s="1414"/>
      <c r="K58"/>
      <c r="L58" s="1413" t="s">
        <v>14</v>
      </c>
      <c r="M58" s="1414"/>
      <c r="N58"/>
      <c r="O58"/>
      <c r="P58"/>
      <c r="Q58"/>
    </row>
    <row r="59" spans="2:18" ht="23.4" x14ac:dyDescent="0.3">
      <c r="C59" s="490" t="s">
        <v>3356</v>
      </c>
      <c r="D59" s="1413" t="s">
        <v>3357</v>
      </c>
      <c r="E59" s="1414"/>
      <c r="K59"/>
      <c r="L59" s="1413" t="s">
        <v>14</v>
      </c>
      <c r="M59" s="1414"/>
      <c r="N59"/>
      <c r="O59"/>
      <c r="P59"/>
      <c r="Q59"/>
    </row>
    <row r="60" spans="2:18" ht="23.4" x14ac:dyDescent="0.3">
      <c r="C60" s="490" t="s">
        <v>3358</v>
      </c>
      <c r="D60" s="1413" t="s">
        <v>3359</v>
      </c>
      <c r="E60" s="1414"/>
      <c r="K60"/>
      <c r="L60" s="1413" t="s">
        <v>14</v>
      </c>
      <c r="M60" s="1414"/>
      <c r="N60"/>
      <c r="O60"/>
      <c r="P60"/>
      <c r="Q60"/>
    </row>
    <row r="61" spans="2:18" ht="83.1" customHeight="1" x14ac:dyDescent="0.3">
      <c r="C61" s="490" t="s">
        <v>3360</v>
      </c>
      <c r="D61" s="1413" t="s">
        <v>3361</v>
      </c>
      <c r="E61" s="1414"/>
      <c r="K61"/>
      <c r="L61" s="1413" t="s">
        <v>3362</v>
      </c>
      <c r="M61" s="1419"/>
      <c r="N61"/>
      <c r="O61"/>
      <c r="P61"/>
      <c r="Q61"/>
    </row>
    <row r="62" spans="2:18" ht="23.4" x14ac:dyDescent="0.3">
      <c r="C62" s="490" t="s">
        <v>3363</v>
      </c>
      <c r="D62" s="1413" t="s">
        <v>3364</v>
      </c>
      <c r="E62" s="1414"/>
      <c r="K62"/>
      <c r="L62" s="1413" t="s">
        <v>14</v>
      </c>
      <c r="M62" s="1414"/>
      <c r="N62"/>
      <c r="O62"/>
      <c r="P62"/>
      <c r="Q62"/>
    </row>
    <row r="63" spans="2:18" ht="23.4" x14ac:dyDescent="0.3">
      <c r="C63" s="490" t="s">
        <v>3365</v>
      </c>
      <c r="D63" s="1413" t="s">
        <v>3366</v>
      </c>
      <c r="E63" s="1414"/>
      <c r="K63"/>
      <c r="L63" s="1413" t="s">
        <v>14</v>
      </c>
      <c r="M63" s="1414"/>
      <c r="N63"/>
      <c r="O63"/>
      <c r="P63"/>
      <c r="Q63"/>
    </row>
    <row r="64" spans="2:18" ht="4.3499999999999996" customHeight="1" x14ac:dyDescent="0.3">
      <c r="C64" s="491"/>
      <c r="D64" s="492"/>
      <c r="E64" s="493"/>
      <c r="F64"/>
      <c r="K64"/>
      <c r="L64" s="494"/>
      <c r="M64" s="493"/>
      <c r="N64"/>
      <c r="O64"/>
      <c r="P64"/>
      <c r="Q64"/>
    </row>
    <row r="65" spans="3:17" ht="63.6" customHeight="1" x14ac:dyDescent="0.3">
      <c r="C65" s="490" t="s">
        <v>3367</v>
      </c>
      <c r="D65" s="1413" t="s">
        <v>3368</v>
      </c>
      <c r="E65" s="1414"/>
      <c r="K65"/>
      <c r="L65" s="1413" t="s">
        <v>3369</v>
      </c>
      <c r="M65" s="1414"/>
      <c r="N65"/>
      <c r="O65"/>
      <c r="P65"/>
      <c r="Q65"/>
    </row>
    <row r="66" spans="3:17" ht="23.4" x14ac:dyDescent="0.3">
      <c r="C66" s="490" t="s">
        <v>3370</v>
      </c>
      <c r="D66" s="1413" t="s">
        <v>3371</v>
      </c>
      <c r="E66" s="1414"/>
      <c r="K66"/>
      <c r="L66" s="1413" t="s">
        <v>14</v>
      </c>
      <c r="M66" s="1414"/>
      <c r="N66"/>
      <c r="O66"/>
      <c r="P66"/>
      <c r="Q66"/>
    </row>
    <row r="67" spans="3:17" ht="23.4" x14ac:dyDescent="0.3">
      <c r="C67" s="490" t="s">
        <v>3372</v>
      </c>
      <c r="D67" s="1413" t="s">
        <v>3373</v>
      </c>
      <c r="E67" s="1414"/>
      <c r="K67"/>
      <c r="L67" s="1413" t="s">
        <v>14</v>
      </c>
      <c r="M67" s="1414"/>
      <c r="N67"/>
      <c r="O67"/>
      <c r="P67"/>
      <c r="Q67"/>
    </row>
    <row r="68" spans="3:17" ht="65.099999999999994" customHeight="1" x14ac:dyDescent="0.3">
      <c r="C68" s="490" t="s">
        <v>3374</v>
      </c>
      <c r="D68" s="1413" t="s">
        <v>3375</v>
      </c>
      <c r="E68" s="1414"/>
      <c r="K68"/>
      <c r="L68" s="1413" t="s">
        <v>3376</v>
      </c>
      <c r="M68" s="1414"/>
      <c r="N68"/>
      <c r="O68"/>
      <c r="P68"/>
      <c r="Q68"/>
    </row>
    <row r="69" spans="3:17" ht="67.349999999999994" customHeight="1" x14ac:dyDescent="0.3">
      <c r="C69" s="490" t="s">
        <v>3377</v>
      </c>
      <c r="D69" s="1413" t="s">
        <v>3378</v>
      </c>
      <c r="E69" s="1414"/>
      <c r="K69"/>
      <c r="L69" s="1413" t="s">
        <v>3379</v>
      </c>
      <c r="M69" s="1414"/>
      <c r="N69"/>
      <c r="O69"/>
      <c r="P69"/>
      <c r="Q69"/>
    </row>
    <row r="70" spans="3:17" ht="90.6" customHeight="1" x14ac:dyDescent="0.3">
      <c r="C70" s="490" t="s">
        <v>3380</v>
      </c>
      <c r="D70" s="1413" t="s">
        <v>3381</v>
      </c>
      <c r="E70" s="1414"/>
      <c r="K70"/>
      <c r="L70" s="1413" t="s">
        <v>3382</v>
      </c>
      <c r="M70" s="1414"/>
      <c r="N70"/>
      <c r="O70"/>
      <c r="P70"/>
      <c r="Q70"/>
    </row>
    <row r="71" spans="3:17" ht="143.4" customHeight="1" x14ac:dyDescent="0.3">
      <c r="C71" s="490" t="s">
        <v>3383</v>
      </c>
      <c r="D71" s="1413" t="s">
        <v>3384</v>
      </c>
      <c r="E71" s="1414"/>
      <c r="K71"/>
      <c r="L71" s="1413" t="s">
        <v>3385</v>
      </c>
      <c r="M71" s="1414"/>
      <c r="N71"/>
      <c r="O71"/>
      <c r="P71"/>
      <c r="Q71"/>
    </row>
    <row r="72" spans="3:17" ht="120.6" customHeight="1" x14ac:dyDescent="0.3">
      <c r="C72" s="490" t="s">
        <v>3386</v>
      </c>
      <c r="D72" s="1413" t="s">
        <v>3387</v>
      </c>
      <c r="E72" s="1414"/>
      <c r="K72"/>
      <c r="L72" s="1413" t="s">
        <v>3388</v>
      </c>
      <c r="M72" s="1414"/>
      <c r="N72"/>
      <c r="O72"/>
      <c r="P72"/>
      <c r="Q72"/>
    </row>
    <row r="73" spans="3:17" ht="97.35" customHeight="1" x14ac:dyDescent="0.3">
      <c r="C73" s="490" t="s">
        <v>3389</v>
      </c>
      <c r="D73" s="1413" t="s">
        <v>3390</v>
      </c>
      <c r="E73" s="1414"/>
      <c r="K73"/>
      <c r="L73" s="1413" t="s">
        <v>3391</v>
      </c>
      <c r="M73" s="1414"/>
      <c r="N73"/>
      <c r="O73"/>
      <c r="P73"/>
      <c r="Q73"/>
    </row>
    <row r="74" spans="3:17" ht="24" customHeight="1" x14ac:dyDescent="0.3">
      <c r="C74" s="490" t="s">
        <v>3392</v>
      </c>
      <c r="D74" s="1413" t="s">
        <v>3393</v>
      </c>
      <c r="E74" s="1414"/>
      <c r="K74"/>
      <c r="L74" s="1413" t="s">
        <v>3394</v>
      </c>
      <c r="M74" s="1414"/>
      <c r="N74"/>
      <c r="O74"/>
      <c r="P74"/>
      <c r="Q74"/>
    </row>
    <row r="75" spans="3:17" ht="40.35" customHeight="1" x14ac:dyDescent="0.3">
      <c r="C75" s="490" t="s">
        <v>3395</v>
      </c>
      <c r="D75" s="1413" t="s">
        <v>3396</v>
      </c>
      <c r="E75" s="1414"/>
      <c r="K75"/>
      <c r="L75" s="1413" t="s">
        <v>14</v>
      </c>
      <c r="M75" s="1414"/>
      <c r="N75"/>
      <c r="O75"/>
      <c r="P75"/>
      <c r="Q75"/>
    </row>
    <row r="76" spans="3:17" ht="101.4" customHeight="1" x14ac:dyDescent="0.3">
      <c r="C76" s="490" t="s">
        <v>3397</v>
      </c>
      <c r="D76" s="1413" t="s">
        <v>3398</v>
      </c>
      <c r="E76" s="1414"/>
      <c r="K76"/>
      <c r="L76" s="1413" t="s">
        <v>3399</v>
      </c>
      <c r="M76" s="1414"/>
      <c r="N76"/>
      <c r="O76"/>
      <c r="P76"/>
      <c r="Q76"/>
    </row>
    <row r="77" spans="3:17" ht="38.4" customHeight="1" x14ac:dyDescent="0.3">
      <c r="C77" s="490" t="s">
        <v>3400</v>
      </c>
      <c r="D77" s="1413" t="s">
        <v>3401</v>
      </c>
      <c r="E77" s="1414"/>
      <c r="K77"/>
      <c r="L77" s="1413" t="s">
        <v>14</v>
      </c>
      <c r="M77" s="1414"/>
      <c r="N77"/>
      <c r="O77"/>
      <c r="P77"/>
      <c r="Q77"/>
    </row>
    <row r="78" spans="3:17" ht="104.4" customHeight="1" x14ac:dyDescent="0.3">
      <c r="C78" s="490" t="s">
        <v>3402</v>
      </c>
      <c r="D78" s="1413" t="s">
        <v>3403</v>
      </c>
      <c r="E78" s="1414"/>
      <c r="K78"/>
      <c r="L78" s="1413" t="s">
        <v>3404</v>
      </c>
      <c r="M78" s="1414"/>
      <c r="N78"/>
      <c r="O78"/>
      <c r="P78"/>
      <c r="Q78"/>
    </row>
    <row r="79" spans="3:17" ht="189" customHeight="1" x14ac:dyDescent="0.3">
      <c r="C79" s="490" t="s">
        <v>3405</v>
      </c>
      <c r="D79" s="1413" t="s">
        <v>3406</v>
      </c>
      <c r="E79" s="1414"/>
      <c r="K79"/>
      <c r="L79" s="1413" t="s">
        <v>3407</v>
      </c>
      <c r="M79" s="1414"/>
      <c r="N79"/>
      <c r="O79"/>
      <c r="P79"/>
      <c r="Q79"/>
    </row>
    <row r="80" spans="3:17" ht="111" customHeight="1" x14ac:dyDescent="0.3">
      <c r="C80" s="498" t="s">
        <v>4716</v>
      </c>
      <c r="D80" s="1409" t="s">
        <v>4598</v>
      </c>
      <c r="E80" s="1410"/>
      <c r="K80"/>
      <c r="L80" s="1409" t="s">
        <v>4599</v>
      </c>
      <c r="M80" s="1410"/>
      <c r="N80"/>
      <c r="O80"/>
      <c r="P80"/>
      <c r="Q80"/>
    </row>
    <row r="81" spans="3:17" ht="165.6" customHeight="1" x14ac:dyDescent="0.3">
      <c r="C81" s="498" t="s">
        <v>4717</v>
      </c>
      <c r="D81" s="1409" t="s">
        <v>4601</v>
      </c>
      <c r="E81" s="1410"/>
      <c r="K81"/>
      <c r="L81" s="1409" t="s">
        <v>4600</v>
      </c>
      <c r="M81" s="1410"/>
      <c r="N81"/>
      <c r="O81"/>
      <c r="P81"/>
      <c r="Q81"/>
    </row>
    <row r="82" spans="3:17" ht="6" customHeight="1" x14ac:dyDescent="0.3">
      <c r="C82" s="491"/>
      <c r="D82" s="1417"/>
      <c r="E82" s="1418"/>
      <c r="F82"/>
      <c r="K82"/>
      <c r="L82" s="1417"/>
      <c r="M82" s="1418"/>
      <c r="N82"/>
      <c r="O82"/>
      <c r="P82"/>
      <c r="Q82"/>
    </row>
    <row r="83" spans="3:17" ht="23.4" x14ac:dyDescent="0.3">
      <c r="C83" s="490" t="s">
        <v>4594</v>
      </c>
      <c r="D83" s="1413" t="s">
        <v>3408</v>
      </c>
      <c r="E83" s="1414"/>
      <c r="K83"/>
      <c r="L83" s="1413" t="s">
        <v>14</v>
      </c>
      <c r="M83" s="1414"/>
      <c r="N83"/>
      <c r="O83"/>
      <c r="P83"/>
      <c r="Q83"/>
    </row>
    <row r="84" spans="3:17" ht="35.4" customHeight="1" x14ac:dyDescent="0.3">
      <c r="C84" s="1470" t="s">
        <v>4595</v>
      </c>
      <c r="D84" s="1472" t="s">
        <v>3409</v>
      </c>
      <c r="E84" s="1473"/>
      <c r="K84"/>
      <c r="L84" s="1472" t="s">
        <v>3410</v>
      </c>
      <c r="M84" s="1473"/>
      <c r="N84"/>
      <c r="O84"/>
      <c r="P84"/>
      <c r="Q84"/>
    </row>
    <row r="85" spans="3:17" ht="15" customHeight="1" x14ac:dyDescent="0.3">
      <c r="C85" s="1471"/>
      <c r="D85" s="1415" t="s">
        <v>4122</v>
      </c>
      <c r="E85" s="1416"/>
      <c r="F85" s="496"/>
      <c r="K85"/>
      <c r="L85" s="1415" t="s">
        <v>4126</v>
      </c>
      <c r="M85" s="1416"/>
      <c r="N85"/>
      <c r="O85"/>
      <c r="P85"/>
      <c r="Q85"/>
    </row>
    <row r="86" spans="3:17" ht="14.25" customHeight="1" x14ac:dyDescent="0.3">
      <c r="C86" s="1471"/>
      <c r="D86" s="1415" t="s">
        <v>4123</v>
      </c>
      <c r="E86" s="1416"/>
      <c r="F86" s="496"/>
      <c r="K86"/>
      <c r="L86" s="1415" t="s">
        <v>4127</v>
      </c>
      <c r="M86" s="1416"/>
      <c r="N86"/>
      <c r="O86"/>
      <c r="P86"/>
      <c r="Q86"/>
    </row>
    <row r="87" spans="3:17" ht="14.4" x14ac:dyDescent="0.3">
      <c r="C87" s="1471"/>
      <c r="D87" s="1474" t="s">
        <v>4827</v>
      </c>
      <c r="E87" s="1475"/>
      <c r="K87"/>
      <c r="L87" s="1474" t="s">
        <v>4837</v>
      </c>
      <c r="M87" s="1475"/>
      <c r="N87"/>
      <c r="O87"/>
      <c r="P87"/>
      <c r="Q87"/>
    </row>
    <row r="88" spans="3:17" ht="15" customHeight="1" x14ac:dyDescent="0.3">
      <c r="C88" s="1471"/>
      <c r="D88" s="1474" t="s">
        <v>4828</v>
      </c>
      <c r="E88" s="1475"/>
      <c r="K88"/>
      <c r="L88" s="1474" t="s">
        <v>4836</v>
      </c>
      <c r="M88" s="1475"/>
      <c r="N88"/>
      <c r="O88"/>
      <c r="P88"/>
      <c r="Q88"/>
    </row>
    <row r="89" spans="3:17" ht="14.4" x14ac:dyDescent="0.3">
      <c r="C89" s="1471"/>
      <c r="D89" s="1474" t="s">
        <v>4829</v>
      </c>
      <c r="E89" s="1475"/>
      <c r="K89"/>
      <c r="L89" s="1474" t="s">
        <v>4835</v>
      </c>
      <c r="M89" s="1475"/>
      <c r="N89"/>
      <c r="O89"/>
      <c r="P89"/>
      <c r="Q89"/>
    </row>
    <row r="90" spans="3:17" ht="14.4" x14ac:dyDescent="0.3">
      <c r="C90" s="1471"/>
      <c r="D90" s="1474" t="s">
        <v>4749</v>
      </c>
      <c r="E90" s="1475"/>
      <c r="K90"/>
      <c r="L90" s="1474" t="s">
        <v>4834</v>
      </c>
      <c r="M90" s="1475"/>
      <c r="N90"/>
      <c r="O90"/>
      <c r="P90"/>
      <c r="Q90"/>
    </row>
    <row r="91" spans="3:17" ht="14.4" x14ac:dyDescent="0.3">
      <c r="C91" s="1471"/>
      <c r="D91" s="1474" t="s">
        <v>4830</v>
      </c>
      <c r="E91" s="1475"/>
      <c r="K91"/>
      <c r="L91" s="1474" t="s">
        <v>4833</v>
      </c>
      <c r="M91" s="1475"/>
      <c r="N91"/>
      <c r="O91"/>
      <c r="P91"/>
      <c r="Q91"/>
    </row>
    <row r="92" spans="3:17" ht="14.4" x14ac:dyDescent="0.3">
      <c r="C92" s="1471"/>
      <c r="D92" s="1474" t="s">
        <v>4831</v>
      </c>
      <c r="E92" s="1475"/>
      <c r="K92"/>
      <c r="L92" s="1474" t="s">
        <v>4832</v>
      </c>
      <c r="M92" s="1475"/>
      <c r="N92"/>
      <c r="O92"/>
      <c r="P92"/>
      <c r="Q92"/>
    </row>
    <row r="93" spans="3:17" ht="15" customHeight="1" x14ac:dyDescent="0.3">
      <c r="C93" s="1471"/>
      <c r="D93" s="1468" t="s">
        <v>3411</v>
      </c>
      <c r="E93" s="1469"/>
      <c r="K93"/>
      <c r="L93" s="1468" t="s">
        <v>3412</v>
      </c>
      <c r="M93" s="1469"/>
      <c r="N93"/>
      <c r="O93"/>
      <c r="P93"/>
      <c r="Q93"/>
    </row>
    <row r="94" spans="3:17" ht="15" customHeight="1" x14ac:dyDescent="0.3">
      <c r="C94" s="1471"/>
      <c r="D94" s="1474" t="s">
        <v>4748</v>
      </c>
      <c r="E94" s="1475"/>
      <c r="K94"/>
      <c r="L94" s="1474" t="s">
        <v>4747</v>
      </c>
      <c r="M94" s="1475"/>
      <c r="N94"/>
      <c r="O94"/>
      <c r="P94"/>
      <c r="Q94"/>
    </row>
    <row r="95" spans="3:17" ht="14.4" x14ac:dyDescent="0.3">
      <c r="C95" s="1471"/>
      <c r="D95" s="1468" t="s">
        <v>3413</v>
      </c>
      <c r="E95" s="1469"/>
      <c r="K95"/>
      <c r="L95" s="1468" t="s">
        <v>3414</v>
      </c>
      <c r="M95" s="1469"/>
      <c r="N95"/>
      <c r="O95"/>
      <c r="P95"/>
      <c r="Q95"/>
    </row>
    <row r="96" spans="3:17" ht="14.4" x14ac:dyDescent="0.3">
      <c r="C96" s="1471"/>
      <c r="D96" s="1474" t="s">
        <v>4745</v>
      </c>
      <c r="E96" s="1475"/>
      <c r="K96"/>
      <c r="L96" s="1474" t="s">
        <v>4746</v>
      </c>
      <c r="M96" s="1475"/>
      <c r="N96"/>
      <c r="O96"/>
      <c r="P96"/>
      <c r="Q96"/>
    </row>
    <row r="97" spans="3:17" ht="14.4" x14ac:dyDescent="0.3">
      <c r="C97" s="1471"/>
      <c r="D97" s="1468" t="s">
        <v>3415</v>
      </c>
      <c r="E97" s="1469"/>
      <c r="K97"/>
      <c r="L97" s="1468" t="s">
        <v>3416</v>
      </c>
      <c r="M97" s="1469"/>
      <c r="N97"/>
      <c r="O97"/>
      <c r="P97"/>
      <c r="Q97"/>
    </row>
    <row r="98" spans="3:17" ht="14.4" x14ac:dyDescent="0.3">
      <c r="C98" s="1471"/>
      <c r="D98" s="1474" t="s">
        <v>4744</v>
      </c>
      <c r="E98" s="1475"/>
      <c r="K98"/>
      <c r="L98" s="1474" t="s">
        <v>4743</v>
      </c>
      <c r="M98" s="1475"/>
      <c r="N98"/>
      <c r="O98"/>
      <c r="P98"/>
      <c r="Q98"/>
    </row>
    <row r="99" spans="3:17" ht="14.4" x14ac:dyDescent="0.3">
      <c r="C99" s="1471"/>
      <c r="D99" s="1468" t="s">
        <v>3417</v>
      </c>
      <c r="E99" s="1469"/>
      <c r="K99"/>
      <c r="L99" s="1468" t="s">
        <v>3418</v>
      </c>
      <c r="M99" s="1469"/>
      <c r="N99"/>
      <c r="O99"/>
      <c r="P99"/>
      <c r="Q99"/>
    </row>
    <row r="100" spans="3:17" ht="14.4" x14ac:dyDescent="0.3">
      <c r="C100" s="1471"/>
      <c r="D100" s="1474" t="s">
        <v>4741</v>
      </c>
      <c r="E100" s="1475"/>
      <c r="K100"/>
      <c r="L100" s="1474" t="s">
        <v>4742</v>
      </c>
      <c r="M100" s="1475"/>
      <c r="N100"/>
      <c r="O100"/>
      <c r="P100"/>
      <c r="Q100"/>
    </row>
    <row r="101" spans="3:17" ht="14.4" x14ac:dyDescent="0.3">
      <c r="C101" s="1471"/>
      <c r="D101" s="1468" t="s">
        <v>3419</v>
      </c>
      <c r="E101" s="1469"/>
      <c r="K101"/>
      <c r="L101" s="1468" t="s">
        <v>3420</v>
      </c>
      <c r="M101" s="1469"/>
      <c r="N101"/>
      <c r="O101"/>
      <c r="P101"/>
      <c r="Q101"/>
    </row>
    <row r="102" spans="3:17" ht="14.4" x14ac:dyDescent="0.3">
      <c r="C102" s="1471"/>
      <c r="D102" s="1474" t="s">
        <v>4740</v>
      </c>
      <c r="E102" s="1475"/>
      <c r="K102"/>
      <c r="L102" s="1474" t="s">
        <v>4739</v>
      </c>
      <c r="M102" s="1475"/>
      <c r="N102"/>
      <c r="O102"/>
      <c r="P102"/>
      <c r="Q102"/>
    </row>
    <row r="103" spans="3:17" ht="14.4" x14ac:dyDescent="0.3">
      <c r="C103" s="1471"/>
      <c r="D103" s="1415" t="s">
        <v>3421</v>
      </c>
      <c r="E103" s="1416"/>
      <c r="K103"/>
      <c r="L103" s="1415" t="s">
        <v>3422</v>
      </c>
      <c r="M103" s="1416"/>
      <c r="N103"/>
      <c r="O103"/>
      <c r="P103"/>
      <c r="Q103"/>
    </row>
    <row r="104" spans="3:17" ht="14.4" x14ac:dyDescent="0.3">
      <c r="C104" s="1471"/>
      <c r="D104" s="1474" t="s">
        <v>4750</v>
      </c>
      <c r="E104" s="1475"/>
      <c r="K104"/>
      <c r="L104" s="1474" t="s">
        <v>4751</v>
      </c>
      <c r="M104" s="1475"/>
      <c r="N104"/>
      <c r="O104"/>
      <c r="P104"/>
      <c r="Q104"/>
    </row>
    <row r="105" spans="3:17" ht="14.4" x14ac:dyDescent="0.3">
      <c r="C105" s="1471"/>
      <c r="D105" s="1415" t="s">
        <v>3423</v>
      </c>
      <c r="E105" s="1416"/>
      <c r="K105"/>
      <c r="L105" s="1415" t="s">
        <v>3424</v>
      </c>
      <c r="M105" s="1416"/>
      <c r="N105"/>
      <c r="O105"/>
      <c r="P105"/>
      <c r="Q105"/>
    </row>
    <row r="106" spans="3:17" ht="14.4" x14ac:dyDescent="0.3">
      <c r="C106" s="1471"/>
      <c r="D106" s="1474" t="s">
        <v>4753</v>
      </c>
      <c r="E106" s="1475"/>
      <c r="K106"/>
      <c r="L106" s="1474" t="s">
        <v>4752</v>
      </c>
      <c r="M106" s="1475"/>
      <c r="N106"/>
      <c r="O106"/>
      <c r="P106"/>
      <c r="Q106"/>
    </row>
    <row r="107" spans="3:17" ht="14.4" x14ac:dyDescent="0.3">
      <c r="C107" s="1471"/>
      <c r="D107" s="1415" t="s">
        <v>3425</v>
      </c>
      <c r="E107" s="1416"/>
      <c r="K107"/>
      <c r="L107" s="1415" t="s">
        <v>3426</v>
      </c>
      <c r="M107" s="1416"/>
      <c r="N107"/>
      <c r="O107"/>
      <c r="P107"/>
      <c r="Q107"/>
    </row>
    <row r="108" spans="3:17" ht="14.4" x14ac:dyDescent="0.3">
      <c r="C108" s="1471"/>
      <c r="D108" s="1474" t="s">
        <v>4754</v>
      </c>
      <c r="E108" s="1475"/>
      <c r="K108"/>
      <c r="L108" s="1474" t="s">
        <v>4755</v>
      </c>
      <c r="M108" s="1475"/>
      <c r="N108"/>
      <c r="O108"/>
      <c r="P108"/>
      <c r="Q108"/>
    </row>
    <row r="109" spans="3:17" ht="14.4" x14ac:dyDescent="0.3">
      <c r="C109" s="1471"/>
      <c r="D109" s="1415" t="s">
        <v>3427</v>
      </c>
      <c r="E109" s="1416"/>
      <c r="K109"/>
      <c r="L109" s="1415" t="s">
        <v>3428</v>
      </c>
      <c r="M109" s="1416"/>
      <c r="N109"/>
      <c r="O109"/>
      <c r="P109"/>
      <c r="Q109"/>
    </row>
    <row r="110" spans="3:17" ht="14.4" x14ac:dyDescent="0.3">
      <c r="C110" s="1471"/>
      <c r="D110" s="1474" t="s">
        <v>4756</v>
      </c>
      <c r="E110" s="1475"/>
      <c r="K110"/>
      <c r="L110" s="1474" t="s">
        <v>4757</v>
      </c>
      <c r="M110" s="1475"/>
      <c r="N110"/>
      <c r="O110"/>
      <c r="P110"/>
      <c r="Q110"/>
    </row>
    <row r="111" spans="3:17" ht="14.4" x14ac:dyDescent="0.3">
      <c r="C111" s="1471"/>
      <c r="D111" s="1415" t="s">
        <v>3429</v>
      </c>
      <c r="E111" s="1416"/>
      <c r="K111"/>
      <c r="L111" s="1415" t="s">
        <v>3430</v>
      </c>
      <c r="M111" s="1416"/>
      <c r="N111"/>
      <c r="O111"/>
      <c r="P111"/>
      <c r="Q111"/>
    </row>
    <row r="112" spans="3:17" ht="14.4" x14ac:dyDescent="0.3">
      <c r="C112" s="1471"/>
      <c r="D112" s="1474" t="s">
        <v>4758</v>
      </c>
      <c r="E112" s="1475"/>
      <c r="K112"/>
      <c r="L112" s="1474" t="s">
        <v>4759</v>
      </c>
      <c r="M112" s="1475"/>
      <c r="N112"/>
      <c r="O112"/>
      <c r="P112"/>
      <c r="Q112"/>
    </row>
    <row r="113" spans="3:17" ht="14.4" x14ac:dyDescent="0.3">
      <c r="C113" s="1471"/>
      <c r="D113" s="1415" t="s">
        <v>3431</v>
      </c>
      <c r="E113" s="1416"/>
      <c r="K113"/>
      <c r="L113" s="1415" t="s">
        <v>3432</v>
      </c>
      <c r="M113" s="1416"/>
      <c r="N113"/>
      <c r="O113"/>
      <c r="P113"/>
      <c r="Q113"/>
    </row>
    <row r="114" spans="3:17" ht="14.4" x14ac:dyDescent="0.3">
      <c r="C114" s="1471"/>
      <c r="D114" s="1474" t="s">
        <v>4760</v>
      </c>
      <c r="E114" s="1475"/>
      <c r="K114"/>
      <c r="L114" s="1474" t="s">
        <v>4761</v>
      </c>
      <c r="M114" s="1475"/>
      <c r="N114"/>
      <c r="O114"/>
      <c r="P114"/>
      <c r="Q114"/>
    </row>
    <row r="115" spans="3:17" ht="14.4" x14ac:dyDescent="0.3">
      <c r="C115" s="1471"/>
      <c r="D115" s="1415" t="s">
        <v>3433</v>
      </c>
      <c r="E115" s="1416"/>
      <c r="K115"/>
      <c r="L115" s="1415" t="s">
        <v>3434</v>
      </c>
      <c r="M115" s="1416"/>
      <c r="N115"/>
      <c r="O115"/>
      <c r="P115"/>
      <c r="Q115"/>
    </row>
    <row r="116" spans="3:17" ht="14.4" x14ac:dyDescent="0.3">
      <c r="C116" s="1471"/>
      <c r="D116" s="1474" t="s">
        <v>4762</v>
      </c>
      <c r="E116" s="1475"/>
      <c r="K116"/>
      <c r="L116" s="1474" t="s">
        <v>4763</v>
      </c>
      <c r="M116" s="1475"/>
      <c r="N116"/>
      <c r="O116"/>
      <c r="P116"/>
      <c r="Q116"/>
    </row>
    <row r="117" spans="3:17" ht="14.4" x14ac:dyDescent="0.3">
      <c r="C117" s="1471"/>
      <c r="D117" s="1415" t="s">
        <v>3435</v>
      </c>
      <c r="E117" s="1416"/>
      <c r="J117"/>
      <c r="K117"/>
      <c r="L117" s="1415" t="s">
        <v>3436</v>
      </c>
      <c r="M117" s="1416"/>
      <c r="N117"/>
      <c r="O117"/>
      <c r="P117"/>
      <c r="Q117"/>
    </row>
    <row r="118" spans="3:17" ht="14.4" x14ac:dyDescent="0.3">
      <c r="C118" s="1471"/>
      <c r="D118" s="1474" t="s">
        <v>4764</v>
      </c>
      <c r="E118" s="1475"/>
      <c r="J118"/>
      <c r="K118"/>
      <c r="L118" s="1474" t="s">
        <v>4765</v>
      </c>
      <c r="M118" s="1475"/>
      <c r="N118"/>
      <c r="O118"/>
      <c r="P118"/>
      <c r="Q118"/>
    </row>
    <row r="119" spans="3:17" ht="14.4" x14ac:dyDescent="0.3">
      <c r="C119" s="1471"/>
      <c r="D119" s="1415" t="s">
        <v>4129</v>
      </c>
      <c r="E119" s="1416"/>
      <c r="J119"/>
      <c r="K119"/>
      <c r="L119" s="1415" t="s">
        <v>4130</v>
      </c>
      <c r="M119" s="1416"/>
      <c r="N119"/>
      <c r="O119"/>
      <c r="P119"/>
      <c r="Q119"/>
    </row>
    <row r="120" spans="3:17" ht="14.4" x14ac:dyDescent="0.3">
      <c r="C120" s="1471"/>
      <c r="D120" s="1474" t="s">
        <v>4766</v>
      </c>
      <c r="E120" s="1475"/>
      <c r="J120"/>
      <c r="K120"/>
      <c r="L120" s="1474" t="s">
        <v>4767</v>
      </c>
      <c r="M120" s="1475"/>
      <c r="N120"/>
      <c r="O120"/>
      <c r="P120"/>
      <c r="Q120"/>
    </row>
    <row r="121" spans="3:17" ht="14.4" x14ac:dyDescent="0.3">
      <c r="C121" s="1471"/>
      <c r="D121" s="1415" t="s">
        <v>3437</v>
      </c>
      <c r="E121" s="1416"/>
      <c r="J121"/>
      <c r="K121"/>
      <c r="L121" s="1415" t="s">
        <v>3438</v>
      </c>
      <c r="M121" s="1416"/>
      <c r="N121"/>
      <c r="O121"/>
      <c r="P121"/>
      <c r="Q121"/>
    </row>
    <row r="122" spans="3:17" ht="14.4" x14ac:dyDescent="0.3">
      <c r="C122" s="1471"/>
      <c r="D122" s="1415" t="s">
        <v>3439</v>
      </c>
      <c r="E122" s="1416"/>
      <c r="J122"/>
      <c r="K122"/>
      <c r="L122" s="1415" t="s">
        <v>3440</v>
      </c>
      <c r="M122" s="1416"/>
      <c r="N122"/>
      <c r="O122"/>
      <c r="P122"/>
      <c r="Q122"/>
    </row>
    <row r="123" spans="3:17" ht="15" customHeight="1" x14ac:dyDescent="0.3">
      <c r="C123" s="1471"/>
      <c r="D123" s="1415" t="s">
        <v>4131</v>
      </c>
      <c r="E123" s="1416"/>
      <c r="J123"/>
      <c r="K123"/>
      <c r="L123" s="1415" t="s">
        <v>4132</v>
      </c>
      <c r="M123" s="1416"/>
      <c r="N123"/>
      <c r="O123"/>
      <c r="P123"/>
      <c r="Q123"/>
    </row>
    <row r="124" spans="3:17" ht="14.4" x14ac:dyDescent="0.3">
      <c r="C124" s="1471"/>
      <c r="D124" s="1415" t="s">
        <v>3441</v>
      </c>
      <c r="E124" s="1416"/>
      <c r="J124"/>
      <c r="K124"/>
      <c r="L124" s="1415" t="s">
        <v>3442</v>
      </c>
      <c r="M124" s="1416"/>
      <c r="N124"/>
      <c r="O124"/>
      <c r="P124"/>
      <c r="Q124"/>
    </row>
    <row r="125" spans="3:17" ht="14.4" x14ac:dyDescent="0.3">
      <c r="C125" s="1471"/>
      <c r="D125" s="1474" t="s">
        <v>4768</v>
      </c>
      <c r="E125" s="1475"/>
      <c r="J125"/>
      <c r="K125"/>
      <c r="L125" s="1474" t="s">
        <v>4769</v>
      </c>
      <c r="M125" s="1475"/>
      <c r="N125"/>
      <c r="O125"/>
      <c r="P125"/>
      <c r="Q125"/>
    </row>
    <row r="126" spans="3:17" ht="14.4" x14ac:dyDescent="0.3">
      <c r="C126" s="1471"/>
      <c r="D126" s="1415" t="s">
        <v>3443</v>
      </c>
      <c r="E126" s="1416"/>
      <c r="J126"/>
      <c r="K126"/>
      <c r="L126" s="1415" t="s">
        <v>3444</v>
      </c>
      <c r="M126" s="1416"/>
      <c r="N126"/>
      <c r="O126"/>
      <c r="P126"/>
      <c r="Q126"/>
    </row>
    <row r="127" spans="3:17" ht="14.4" x14ac:dyDescent="0.3">
      <c r="C127" s="1471"/>
      <c r="D127" s="1474" t="s">
        <v>4770</v>
      </c>
      <c r="E127" s="1475"/>
      <c r="J127"/>
      <c r="K127"/>
      <c r="L127" s="1474" t="s">
        <v>4771</v>
      </c>
      <c r="M127" s="1475"/>
      <c r="N127"/>
      <c r="O127"/>
      <c r="P127"/>
      <c r="Q127"/>
    </row>
    <row r="128" spans="3:17" ht="14.4" x14ac:dyDescent="0.3">
      <c r="C128" s="1471"/>
      <c r="D128" s="1415" t="s">
        <v>3445</v>
      </c>
      <c r="E128" s="1416"/>
      <c r="J128"/>
      <c r="K128"/>
      <c r="L128" s="1415" t="s">
        <v>3446</v>
      </c>
      <c r="M128" s="1416"/>
      <c r="N128"/>
      <c r="O128"/>
      <c r="P128"/>
      <c r="Q128"/>
    </row>
    <row r="129" spans="3:17" ht="14.4" x14ac:dyDescent="0.3">
      <c r="C129" s="1471"/>
      <c r="D129" s="1474" t="s">
        <v>4772</v>
      </c>
      <c r="E129" s="1475"/>
      <c r="J129"/>
      <c r="K129"/>
      <c r="L129" s="1474" t="s">
        <v>4773</v>
      </c>
      <c r="M129" s="1475"/>
      <c r="N129"/>
      <c r="O129"/>
      <c r="P129"/>
      <c r="Q129"/>
    </row>
    <row r="130" spans="3:17" ht="14.4" x14ac:dyDescent="0.3">
      <c r="C130" s="1471"/>
      <c r="D130" s="1415" t="s">
        <v>3447</v>
      </c>
      <c r="E130" s="1416"/>
      <c r="J130"/>
      <c r="K130"/>
      <c r="L130" s="1415" t="s">
        <v>3448</v>
      </c>
      <c r="M130" s="1416"/>
      <c r="N130"/>
      <c r="O130"/>
      <c r="P130"/>
      <c r="Q130"/>
    </row>
    <row r="131" spans="3:17" ht="14.4" x14ac:dyDescent="0.3">
      <c r="C131" s="1471"/>
      <c r="D131" s="1474" t="s">
        <v>4774</v>
      </c>
      <c r="E131" s="1475"/>
      <c r="J131"/>
      <c r="K131"/>
      <c r="L131" s="1474" t="s">
        <v>4775</v>
      </c>
      <c r="M131" s="1475"/>
      <c r="N131"/>
      <c r="O131"/>
      <c r="P131"/>
      <c r="Q131"/>
    </row>
    <row r="132" spans="3:17" ht="14.4" x14ac:dyDescent="0.3">
      <c r="C132" s="1471"/>
      <c r="D132" s="1415" t="s">
        <v>3449</v>
      </c>
      <c r="E132" s="1416"/>
      <c r="J132"/>
      <c r="K132"/>
      <c r="L132" s="1415" t="s">
        <v>3450</v>
      </c>
      <c r="M132" s="1416"/>
      <c r="N132"/>
      <c r="O132"/>
      <c r="P132"/>
      <c r="Q132"/>
    </row>
    <row r="133" spans="3:17" ht="14.4" x14ac:dyDescent="0.3">
      <c r="C133" s="1471"/>
      <c r="D133" s="1474" t="s">
        <v>4776</v>
      </c>
      <c r="E133" s="1475"/>
      <c r="J133"/>
      <c r="K133"/>
      <c r="L133" s="1474" t="s">
        <v>4777</v>
      </c>
      <c r="M133" s="1475"/>
      <c r="N133"/>
      <c r="O133"/>
      <c r="P133"/>
      <c r="Q133"/>
    </row>
    <row r="134" spans="3:17" ht="14.4" x14ac:dyDescent="0.3">
      <c r="C134" s="1471"/>
      <c r="D134" s="1415" t="s">
        <v>3451</v>
      </c>
      <c r="E134" s="1416"/>
      <c r="J134"/>
      <c r="K134"/>
      <c r="L134" s="1415" t="s">
        <v>3452</v>
      </c>
      <c r="M134" s="1416"/>
      <c r="N134"/>
      <c r="O134"/>
      <c r="P134"/>
      <c r="Q134"/>
    </row>
    <row r="135" spans="3:17" ht="14.4" x14ac:dyDescent="0.3">
      <c r="C135" s="1471"/>
      <c r="D135" s="1474" t="s">
        <v>4778</v>
      </c>
      <c r="E135" s="1475"/>
      <c r="J135"/>
      <c r="K135"/>
      <c r="L135" s="1474" t="s">
        <v>4779</v>
      </c>
      <c r="M135" s="1475"/>
      <c r="N135"/>
      <c r="O135"/>
      <c r="P135"/>
      <c r="Q135"/>
    </row>
    <row r="136" spans="3:17" ht="14.4" x14ac:dyDescent="0.3">
      <c r="C136" s="1471"/>
      <c r="D136" s="1415" t="s">
        <v>3453</v>
      </c>
      <c r="E136" s="1416"/>
      <c r="J136"/>
      <c r="K136"/>
      <c r="L136" s="1415" t="s">
        <v>3454</v>
      </c>
      <c r="M136" s="1416"/>
      <c r="N136"/>
      <c r="O136"/>
      <c r="P136"/>
      <c r="Q136"/>
    </row>
    <row r="137" spans="3:17" ht="14.4" x14ac:dyDescent="0.3">
      <c r="C137" s="1471"/>
      <c r="D137" s="1474" t="s">
        <v>4780</v>
      </c>
      <c r="E137" s="1475"/>
      <c r="J137"/>
      <c r="K137"/>
      <c r="L137" s="1474" t="s">
        <v>4781</v>
      </c>
      <c r="M137" s="1475"/>
      <c r="N137"/>
      <c r="O137"/>
      <c r="P137"/>
      <c r="Q137"/>
    </row>
    <row r="138" spans="3:17" ht="14.4" x14ac:dyDescent="0.3">
      <c r="C138" s="1471"/>
      <c r="D138" s="1415" t="s">
        <v>4133</v>
      </c>
      <c r="E138" s="1416"/>
      <c r="J138"/>
      <c r="K138"/>
      <c r="L138" s="1415" t="s">
        <v>4782</v>
      </c>
      <c r="M138" s="1416"/>
      <c r="N138"/>
      <c r="O138"/>
      <c r="P138"/>
      <c r="Q138"/>
    </row>
    <row r="139" spans="3:17" ht="14.4" x14ac:dyDescent="0.3">
      <c r="C139" s="1471"/>
      <c r="D139" s="1415" t="s">
        <v>3455</v>
      </c>
      <c r="E139" s="1416"/>
      <c r="J139"/>
      <c r="K139"/>
      <c r="L139" s="1415" t="s">
        <v>3456</v>
      </c>
      <c r="M139" s="1416"/>
      <c r="N139"/>
      <c r="O139"/>
      <c r="P139"/>
      <c r="Q139"/>
    </row>
    <row r="140" spans="3:17" ht="14.4" x14ac:dyDescent="0.3">
      <c r="C140" s="1471"/>
      <c r="D140" s="1415" t="s">
        <v>4124</v>
      </c>
      <c r="E140" s="1416"/>
      <c r="J140"/>
      <c r="K140"/>
      <c r="L140" s="1415" t="s">
        <v>4125</v>
      </c>
      <c r="M140" s="1416"/>
      <c r="N140"/>
      <c r="O140"/>
      <c r="P140"/>
      <c r="Q140"/>
    </row>
    <row r="141" spans="3:17" ht="14.4" x14ac:dyDescent="0.3">
      <c r="C141" s="1471"/>
      <c r="D141" s="1415" t="s">
        <v>3457</v>
      </c>
      <c r="E141" s="1416"/>
      <c r="J141"/>
      <c r="K141"/>
      <c r="L141" s="1415" t="s">
        <v>3458</v>
      </c>
      <c r="M141" s="1416"/>
      <c r="N141"/>
      <c r="O141"/>
      <c r="P141"/>
      <c r="Q141"/>
    </row>
    <row r="142" spans="3:17" ht="14.4" x14ac:dyDescent="0.3">
      <c r="C142" s="1471"/>
      <c r="D142" s="1474" t="s">
        <v>4783</v>
      </c>
      <c r="E142" s="1475"/>
      <c r="J142"/>
      <c r="K142"/>
      <c r="L142" s="1474" t="s">
        <v>4784</v>
      </c>
      <c r="M142" s="1475"/>
      <c r="N142"/>
      <c r="O142"/>
      <c r="P142"/>
      <c r="Q142"/>
    </row>
    <row r="143" spans="3:17" ht="14.4" x14ac:dyDescent="0.3">
      <c r="C143" s="1471"/>
      <c r="D143" s="1415" t="s">
        <v>3459</v>
      </c>
      <c r="E143" s="1416"/>
      <c r="J143"/>
      <c r="K143"/>
      <c r="L143" s="1415" t="s">
        <v>3460</v>
      </c>
      <c r="M143" s="1416"/>
      <c r="N143"/>
      <c r="O143"/>
      <c r="P143"/>
      <c r="Q143"/>
    </row>
    <row r="144" spans="3:17" ht="14.4" x14ac:dyDescent="0.3">
      <c r="C144" s="1471"/>
      <c r="D144" s="1474" t="s">
        <v>4785</v>
      </c>
      <c r="E144" s="1475"/>
      <c r="J144"/>
      <c r="K144"/>
      <c r="L144" s="1474" t="s">
        <v>4786</v>
      </c>
      <c r="M144" s="1475"/>
      <c r="N144"/>
      <c r="O144"/>
      <c r="P144"/>
      <c r="Q144"/>
    </row>
    <row r="145" spans="3:17" ht="14.4" x14ac:dyDescent="0.3">
      <c r="C145" s="1471"/>
      <c r="D145" s="1415" t="s">
        <v>3461</v>
      </c>
      <c r="E145" s="1416"/>
      <c r="J145"/>
      <c r="K145"/>
      <c r="L145" s="1415" t="s">
        <v>3462</v>
      </c>
      <c r="M145" s="1416"/>
      <c r="N145"/>
      <c r="O145"/>
      <c r="P145"/>
      <c r="Q145"/>
    </row>
    <row r="146" spans="3:17" ht="14.4" x14ac:dyDescent="0.3">
      <c r="C146" s="1471"/>
      <c r="D146" s="1474" t="s">
        <v>4787</v>
      </c>
      <c r="E146" s="1475"/>
      <c r="J146"/>
      <c r="K146"/>
      <c r="L146" s="1474" t="s">
        <v>4788</v>
      </c>
      <c r="M146" s="1475"/>
      <c r="N146"/>
      <c r="O146"/>
      <c r="P146"/>
      <c r="Q146"/>
    </row>
    <row r="147" spans="3:17" ht="14.4" x14ac:dyDescent="0.3">
      <c r="C147" s="1471"/>
      <c r="D147" s="1415" t="s">
        <v>3463</v>
      </c>
      <c r="E147" s="1416"/>
      <c r="J147"/>
      <c r="K147"/>
      <c r="L147" s="1415" t="s">
        <v>3464</v>
      </c>
      <c r="M147" s="1416"/>
      <c r="N147"/>
      <c r="O147"/>
      <c r="P147"/>
      <c r="Q147"/>
    </row>
    <row r="148" spans="3:17" ht="14.4" x14ac:dyDescent="0.3">
      <c r="C148" s="1471"/>
      <c r="D148" s="1474" t="s">
        <v>4789</v>
      </c>
      <c r="E148" s="1475"/>
      <c r="J148"/>
      <c r="K148"/>
      <c r="L148" s="1474" t="s">
        <v>4790</v>
      </c>
      <c r="M148" s="1475"/>
      <c r="N148"/>
      <c r="O148"/>
      <c r="P148"/>
      <c r="Q148"/>
    </row>
    <row r="149" spans="3:17" ht="14.4" x14ac:dyDescent="0.3">
      <c r="C149" s="1471"/>
      <c r="D149" s="1415" t="s">
        <v>3465</v>
      </c>
      <c r="E149" s="1416"/>
      <c r="J149"/>
      <c r="K149"/>
      <c r="L149" s="1415" t="s">
        <v>3466</v>
      </c>
      <c r="M149" s="1416"/>
      <c r="N149"/>
      <c r="O149"/>
      <c r="P149"/>
      <c r="Q149"/>
    </row>
    <row r="150" spans="3:17" ht="14.4" x14ac:dyDescent="0.3">
      <c r="C150" s="1471"/>
      <c r="D150" s="1474" t="s">
        <v>4791</v>
      </c>
      <c r="E150" s="1475"/>
      <c r="J150"/>
      <c r="K150"/>
      <c r="L150" s="1474" t="s">
        <v>4792</v>
      </c>
      <c r="M150" s="1475"/>
      <c r="N150"/>
      <c r="O150"/>
      <c r="P150"/>
      <c r="Q150"/>
    </row>
    <row r="151" spans="3:17" ht="14.4" x14ac:dyDescent="0.3">
      <c r="C151" s="1471"/>
      <c r="D151" s="1415" t="s">
        <v>3467</v>
      </c>
      <c r="E151" s="1416"/>
      <c r="J151"/>
      <c r="K151"/>
      <c r="L151" s="1415" t="s">
        <v>3468</v>
      </c>
      <c r="M151" s="1416"/>
      <c r="N151"/>
      <c r="O151"/>
      <c r="P151"/>
      <c r="Q151"/>
    </row>
    <row r="152" spans="3:17" ht="14.4" x14ac:dyDescent="0.3">
      <c r="C152" s="1471"/>
      <c r="D152" s="1415" t="s">
        <v>3469</v>
      </c>
      <c r="E152" s="1416"/>
      <c r="F152" s="496"/>
      <c r="J152"/>
      <c r="K152"/>
      <c r="L152" s="1415" t="s">
        <v>3470</v>
      </c>
      <c r="M152" s="1416"/>
      <c r="N152"/>
      <c r="O152"/>
      <c r="P152"/>
      <c r="Q152"/>
    </row>
    <row r="153" spans="3:17" ht="14.4" x14ac:dyDescent="0.3">
      <c r="C153" s="1471"/>
      <c r="D153" s="1474" t="s">
        <v>4793</v>
      </c>
      <c r="E153" s="1475"/>
      <c r="F153" s="496"/>
      <c r="J153"/>
      <c r="K153"/>
      <c r="L153" s="1474" t="s">
        <v>4794</v>
      </c>
      <c r="M153" s="1475"/>
      <c r="N153"/>
      <c r="O153"/>
      <c r="P153"/>
      <c r="Q153"/>
    </row>
    <row r="154" spans="3:17" ht="14.4" x14ac:dyDescent="0.3">
      <c r="C154" s="1471"/>
      <c r="D154" s="1415" t="s">
        <v>3471</v>
      </c>
      <c r="E154" s="1416"/>
      <c r="F154" s="496"/>
      <c r="J154"/>
      <c r="K154"/>
      <c r="L154" s="1415" t="s">
        <v>3472</v>
      </c>
      <c r="M154" s="1416"/>
      <c r="N154"/>
      <c r="O154"/>
      <c r="P154"/>
      <c r="Q154"/>
    </row>
    <row r="155" spans="3:17" ht="14.4" x14ac:dyDescent="0.3">
      <c r="C155" s="1471"/>
      <c r="D155" s="1415" t="s">
        <v>3473</v>
      </c>
      <c r="E155" s="1416"/>
      <c r="F155" s="496"/>
      <c r="J155"/>
      <c r="K155"/>
      <c r="L155" s="1415" t="s">
        <v>3474</v>
      </c>
      <c r="M155" s="1416"/>
      <c r="N155"/>
      <c r="O155"/>
      <c r="P155"/>
      <c r="Q155"/>
    </row>
    <row r="156" spans="3:17" ht="14.4" x14ac:dyDescent="0.3">
      <c r="C156" s="1471"/>
      <c r="D156" s="1474" t="s">
        <v>4795</v>
      </c>
      <c r="E156" s="1475"/>
      <c r="F156" s="496"/>
      <c r="J156"/>
      <c r="K156"/>
      <c r="L156" s="1474" t="s">
        <v>4796</v>
      </c>
      <c r="M156" s="1475"/>
      <c r="N156"/>
      <c r="O156"/>
      <c r="P156"/>
      <c r="Q156"/>
    </row>
    <row r="157" spans="3:17" ht="14.4" customHeight="1" x14ac:dyDescent="0.3">
      <c r="C157" s="1471"/>
      <c r="D157" s="1415" t="s">
        <v>3475</v>
      </c>
      <c r="E157" s="1416"/>
      <c r="F157" s="496"/>
      <c r="J157"/>
      <c r="K157"/>
      <c r="L157" s="1415" t="s">
        <v>3476</v>
      </c>
      <c r="M157" s="1416"/>
      <c r="N157"/>
      <c r="O157"/>
      <c r="P157"/>
      <c r="Q157"/>
    </row>
    <row r="158" spans="3:17" ht="14.4" customHeight="1" x14ac:dyDescent="0.3">
      <c r="C158" s="1471"/>
      <c r="D158" s="1474" t="s">
        <v>4797</v>
      </c>
      <c r="E158" s="1475"/>
      <c r="F158" s="496"/>
      <c r="J158"/>
      <c r="K158"/>
      <c r="L158" s="1474" t="s">
        <v>4798</v>
      </c>
      <c r="M158" s="1475"/>
      <c r="N158"/>
      <c r="O158"/>
      <c r="P158"/>
      <c r="Q158"/>
    </row>
    <row r="159" spans="3:17" ht="14.4" customHeight="1" x14ac:dyDescent="0.3">
      <c r="C159" s="1471"/>
      <c r="D159" s="1415" t="s">
        <v>3477</v>
      </c>
      <c r="E159" s="1416"/>
      <c r="F159" s="496"/>
      <c r="J159"/>
      <c r="K159"/>
      <c r="L159" s="1415" t="s">
        <v>3478</v>
      </c>
      <c r="M159" s="1416"/>
      <c r="N159"/>
      <c r="O159"/>
      <c r="P159"/>
      <c r="Q159"/>
    </row>
    <row r="160" spans="3:17" ht="14.4" customHeight="1" x14ac:dyDescent="0.3">
      <c r="C160" s="1471"/>
      <c r="D160" s="1474" t="s">
        <v>4799</v>
      </c>
      <c r="E160" s="1475"/>
      <c r="F160" s="496"/>
      <c r="J160"/>
      <c r="K160"/>
      <c r="L160" s="1474" t="s">
        <v>4800</v>
      </c>
      <c r="M160" s="1475"/>
      <c r="N160"/>
      <c r="O160"/>
      <c r="P160"/>
      <c r="Q160"/>
    </row>
    <row r="161" spans="3:17" ht="14.4" customHeight="1" x14ac:dyDescent="0.3">
      <c r="C161" s="1471"/>
      <c r="D161" s="1415" t="s">
        <v>3479</v>
      </c>
      <c r="E161" s="1416"/>
      <c r="F161" s="496"/>
      <c r="J161"/>
      <c r="K161"/>
      <c r="L161" s="1415" t="s">
        <v>3480</v>
      </c>
      <c r="M161" s="1416"/>
      <c r="N161"/>
      <c r="O161"/>
      <c r="P161"/>
      <c r="Q161"/>
    </row>
    <row r="162" spans="3:17" ht="14.4" customHeight="1" x14ac:dyDescent="0.3">
      <c r="C162" s="1471"/>
      <c r="D162" s="1474" t="s">
        <v>4801</v>
      </c>
      <c r="E162" s="1475"/>
      <c r="F162" s="496"/>
      <c r="J162"/>
      <c r="K162"/>
      <c r="L162" s="1474" t="s">
        <v>4802</v>
      </c>
      <c r="M162" s="1475"/>
      <c r="N162"/>
      <c r="O162"/>
      <c r="P162"/>
      <c r="Q162"/>
    </row>
    <row r="163" spans="3:17" ht="14.4" customHeight="1" x14ac:dyDescent="0.3">
      <c r="C163" s="1471"/>
      <c r="D163" s="1415" t="s">
        <v>3481</v>
      </c>
      <c r="E163" s="1416"/>
      <c r="F163" s="496"/>
      <c r="J163"/>
      <c r="K163"/>
      <c r="L163" s="1415" t="s">
        <v>3482</v>
      </c>
      <c r="M163" s="1416"/>
      <c r="N163"/>
      <c r="O163"/>
      <c r="P163"/>
      <c r="Q163"/>
    </row>
    <row r="164" spans="3:17" ht="14.4" customHeight="1" x14ac:dyDescent="0.3">
      <c r="C164" s="1471"/>
      <c r="D164" s="1474" t="s">
        <v>4803</v>
      </c>
      <c r="E164" s="1475"/>
      <c r="F164" s="496"/>
      <c r="J164"/>
      <c r="K164"/>
      <c r="L164" s="1474" t="s">
        <v>4804</v>
      </c>
      <c r="M164" s="1475"/>
      <c r="N164"/>
      <c r="O164"/>
      <c r="P164"/>
      <c r="Q164"/>
    </row>
    <row r="165" spans="3:17" ht="14.4" customHeight="1" x14ac:dyDescent="0.3">
      <c r="C165" s="1471"/>
      <c r="D165" s="1415" t="s">
        <v>3483</v>
      </c>
      <c r="E165" s="1416"/>
      <c r="F165" s="496"/>
      <c r="J165"/>
      <c r="K165"/>
      <c r="L165" s="1415" t="s">
        <v>3484</v>
      </c>
      <c r="M165" s="1416"/>
      <c r="N165"/>
      <c r="O165"/>
      <c r="P165"/>
      <c r="Q165"/>
    </row>
    <row r="166" spans="3:17" ht="14.4" customHeight="1" x14ac:dyDescent="0.3">
      <c r="C166" s="1471"/>
      <c r="D166" s="1474" t="s">
        <v>4805</v>
      </c>
      <c r="E166" s="1475"/>
      <c r="F166" s="496"/>
      <c r="J166"/>
      <c r="K166"/>
      <c r="L166" s="1474" t="s">
        <v>4806</v>
      </c>
      <c r="M166" s="1475"/>
      <c r="N166"/>
      <c r="O166"/>
      <c r="P166"/>
      <c r="Q166"/>
    </row>
    <row r="167" spans="3:17" ht="14.4" customHeight="1" x14ac:dyDescent="0.3">
      <c r="C167" s="1471"/>
      <c r="D167" s="1415" t="s">
        <v>3485</v>
      </c>
      <c r="E167" s="1416"/>
      <c r="F167" s="109"/>
      <c r="J167"/>
      <c r="K167"/>
      <c r="L167" s="1415" t="s">
        <v>3486</v>
      </c>
      <c r="M167" s="1416"/>
      <c r="N167"/>
      <c r="O167"/>
      <c r="P167"/>
      <c r="Q167"/>
    </row>
    <row r="168" spans="3:17" ht="14.4" customHeight="1" x14ac:dyDescent="0.3">
      <c r="C168" s="1471"/>
      <c r="D168" s="1474" t="s">
        <v>4807</v>
      </c>
      <c r="E168" s="1475"/>
      <c r="F168" s="109"/>
      <c r="J168"/>
      <c r="K168"/>
      <c r="L168" s="1474" t="s">
        <v>4808</v>
      </c>
      <c r="M168" s="1475"/>
      <c r="N168"/>
      <c r="O168"/>
      <c r="P168"/>
      <c r="Q168"/>
    </row>
    <row r="169" spans="3:17" ht="14.4" customHeight="1" x14ac:dyDescent="0.3">
      <c r="C169" s="1471"/>
      <c r="D169" s="1415" t="s">
        <v>3487</v>
      </c>
      <c r="E169" s="1416"/>
      <c r="F169" s="496"/>
      <c r="J169"/>
      <c r="K169"/>
      <c r="L169" s="1415" t="s">
        <v>3488</v>
      </c>
      <c r="M169" s="1416"/>
      <c r="N169"/>
      <c r="O169"/>
      <c r="P169"/>
      <c r="Q169"/>
    </row>
    <row r="170" spans="3:17" ht="14.4" customHeight="1" x14ac:dyDescent="0.3">
      <c r="C170" s="1471"/>
      <c r="D170" s="1474" t="s">
        <v>4809</v>
      </c>
      <c r="E170" s="1475"/>
      <c r="F170" s="496"/>
      <c r="J170"/>
      <c r="K170"/>
      <c r="L170" s="1474" t="s">
        <v>4810</v>
      </c>
      <c r="M170" s="1475"/>
      <c r="N170"/>
      <c r="O170"/>
      <c r="P170"/>
      <c r="Q170"/>
    </row>
    <row r="171" spans="3:17" ht="14.4" customHeight="1" x14ac:dyDescent="0.3">
      <c r="C171" s="1471"/>
      <c r="D171" s="1415" t="s">
        <v>3489</v>
      </c>
      <c r="E171" s="1416"/>
      <c r="J171"/>
      <c r="K171"/>
      <c r="L171" s="1415" t="s">
        <v>3490</v>
      </c>
      <c r="M171" s="1416"/>
      <c r="N171"/>
      <c r="O171"/>
      <c r="P171"/>
      <c r="Q171"/>
    </row>
    <row r="172" spans="3:17" ht="14.4" customHeight="1" x14ac:dyDescent="0.3">
      <c r="C172" s="1471"/>
      <c r="D172" s="1474" t="s">
        <v>4811</v>
      </c>
      <c r="E172" s="1475"/>
      <c r="J172"/>
      <c r="K172"/>
      <c r="L172" s="1474" t="s">
        <v>4812</v>
      </c>
      <c r="M172" s="1475"/>
      <c r="N172"/>
      <c r="O172"/>
      <c r="P172"/>
      <c r="Q172"/>
    </row>
    <row r="173" spans="3:17" ht="14.4" customHeight="1" x14ac:dyDescent="0.3">
      <c r="C173" s="1471"/>
      <c r="D173" s="1415" t="s">
        <v>3491</v>
      </c>
      <c r="E173" s="1416"/>
      <c r="J173"/>
      <c r="K173"/>
      <c r="L173" s="1415" t="s">
        <v>3492</v>
      </c>
      <c r="M173" s="1416"/>
      <c r="N173"/>
      <c r="O173"/>
      <c r="P173"/>
      <c r="Q173"/>
    </row>
    <row r="174" spans="3:17" ht="14.4" customHeight="1" x14ac:dyDescent="0.3">
      <c r="C174" s="1471"/>
      <c r="D174" s="1474" t="s">
        <v>4813</v>
      </c>
      <c r="E174" s="1475"/>
      <c r="J174"/>
      <c r="K174"/>
      <c r="L174" s="1474" t="s">
        <v>4814</v>
      </c>
      <c r="M174" s="1475"/>
      <c r="N174"/>
      <c r="O174"/>
      <c r="P174"/>
      <c r="Q174"/>
    </row>
    <row r="175" spans="3:17" ht="14.4" customHeight="1" x14ac:dyDescent="0.3">
      <c r="C175" s="1471"/>
      <c r="D175" s="1415" t="s">
        <v>3493</v>
      </c>
      <c r="E175" s="1416"/>
      <c r="J175"/>
      <c r="K175"/>
      <c r="L175" s="1415" t="s">
        <v>3494</v>
      </c>
      <c r="M175" s="1416"/>
      <c r="N175"/>
      <c r="O175"/>
      <c r="P175"/>
      <c r="Q175"/>
    </row>
    <row r="176" spans="3:17" ht="14.4" customHeight="1" x14ac:dyDescent="0.3">
      <c r="C176" s="1471"/>
      <c r="D176" s="1474" t="s">
        <v>4815</v>
      </c>
      <c r="E176" s="1475"/>
      <c r="J176"/>
      <c r="K176"/>
      <c r="L176" s="1474" t="s">
        <v>4816</v>
      </c>
      <c r="M176" s="1475"/>
      <c r="N176"/>
      <c r="O176"/>
      <c r="P176"/>
      <c r="Q176"/>
    </row>
    <row r="177" spans="3:17" ht="14.4" customHeight="1" x14ac:dyDescent="0.3">
      <c r="C177" s="1471"/>
      <c r="D177" s="1415" t="s">
        <v>3495</v>
      </c>
      <c r="E177" s="1416"/>
      <c r="J177"/>
      <c r="K177"/>
      <c r="L177" s="1415" t="s">
        <v>3496</v>
      </c>
      <c r="M177" s="1416"/>
      <c r="N177"/>
      <c r="O177"/>
      <c r="P177"/>
      <c r="Q177"/>
    </row>
    <row r="178" spans="3:17" ht="14.4" customHeight="1" x14ac:dyDescent="0.3">
      <c r="C178" s="1471"/>
      <c r="D178" s="1474" t="s">
        <v>4817</v>
      </c>
      <c r="E178" s="1475"/>
      <c r="J178"/>
      <c r="K178"/>
      <c r="L178" s="1474" t="s">
        <v>4818</v>
      </c>
      <c r="M178" s="1475"/>
      <c r="N178"/>
      <c r="O178"/>
      <c r="P178"/>
      <c r="Q178"/>
    </row>
    <row r="179" spans="3:17" ht="14.4" customHeight="1" x14ac:dyDescent="0.3">
      <c r="C179" s="1471"/>
      <c r="D179" s="1415" t="s">
        <v>3497</v>
      </c>
      <c r="E179" s="1416"/>
      <c r="J179"/>
      <c r="K179"/>
      <c r="L179" s="1415" t="s">
        <v>3498</v>
      </c>
      <c r="M179" s="1416"/>
      <c r="N179"/>
      <c r="O179"/>
      <c r="P179"/>
      <c r="Q179"/>
    </row>
    <row r="180" spans="3:17" ht="14.4" customHeight="1" x14ac:dyDescent="0.3">
      <c r="C180" s="1471"/>
      <c r="D180" s="1474" t="s">
        <v>4819</v>
      </c>
      <c r="E180" s="1475"/>
      <c r="J180"/>
      <c r="K180"/>
      <c r="L180" s="1474" t="s">
        <v>4820</v>
      </c>
      <c r="M180" s="1475"/>
      <c r="N180"/>
      <c r="O180"/>
      <c r="P180"/>
      <c r="Q180"/>
    </row>
    <row r="181" spans="3:17" ht="14.4" customHeight="1" x14ac:dyDescent="0.3">
      <c r="C181" s="1471"/>
      <c r="D181" s="1415" t="s">
        <v>3499</v>
      </c>
      <c r="E181" s="1416"/>
      <c r="J181"/>
      <c r="K181"/>
      <c r="L181" s="1415" t="s">
        <v>3500</v>
      </c>
      <c r="M181" s="1416"/>
      <c r="N181"/>
      <c r="O181"/>
      <c r="P181"/>
      <c r="Q181"/>
    </row>
    <row r="182" spans="3:17" ht="14.4" customHeight="1" x14ac:dyDescent="0.3">
      <c r="C182" s="1471"/>
      <c r="D182" s="1474" t="s">
        <v>4821</v>
      </c>
      <c r="E182" s="1475"/>
      <c r="J182"/>
      <c r="K182"/>
      <c r="L182" s="1474" t="s">
        <v>4822</v>
      </c>
      <c r="M182" s="1475"/>
      <c r="N182"/>
      <c r="O182"/>
      <c r="P182"/>
      <c r="Q182"/>
    </row>
    <row r="183" spans="3:17" ht="14.4" customHeight="1" x14ac:dyDescent="0.3">
      <c r="C183" s="1471"/>
      <c r="D183" s="1415" t="s">
        <v>3501</v>
      </c>
      <c r="E183" s="1416"/>
      <c r="J183"/>
      <c r="K183"/>
      <c r="L183" s="1415" t="s">
        <v>3502</v>
      </c>
      <c r="M183" s="1416"/>
      <c r="N183"/>
      <c r="O183"/>
      <c r="P183"/>
      <c r="Q183"/>
    </row>
    <row r="184" spans="3:17" ht="14.4" customHeight="1" x14ac:dyDescent="0.3">
      <c r="C184" s="1471"/>
      <c r="D184" s="1474" t="s">
        <v>4823</v>
      </c>
      <c r="E184" s="1475"/>
      <c r="J184"/>
      <c r="K184"/>
      <c r="L184" s="1474" t="s">
        <v>4824</v>
      </c>
      <c r="M184" s="1475"/>
      <c r="N184"/>
      <c r="O184"/>
      <c r="P184"/>
      <c r="Q184"/>
    </row>
    <row r="185" spans="3:17" ht="14.4" customHeight="1" x14ac:dyDescent="0.3">
      <c r="C185" s="1471"/>
      <c r="D185" s="1415" t="s">
        <v>3503</v>
      </c>
      <c r="E185" s="1416"/>
      <c r="J185"/>
      <c r="K185"/>
      <c r="L185" s="1415" t="s">
        <v>3504</v>
      </c>
      <c r="M185" s="1416"/>
      <c r="N185"/>
      <c r="O185"/>
      <c r="P185"/>
      <c r="Q185"/>
    </row>
    <row r="186" spans="3:17" ht="14.4" customHeight="1" x14ac:dyDescent="0.3">
      <c r="C186" s="1471"/>
      <c r="D186" s="1474" t="s">
        <v>4825</v>
      </c>
      <c r="E186" s="1475"/>
      <c r="J186"/>
      <c r="K186"/>
      <c r="L186" s="1474" t="s">
        <v>4826</v>
      </c>
      <c r="M186" s="1475"/>
      <c r="N186"/>
      <c r="O186"/>
      <c r="P186"/>
      <c r="Q186"/>
    </row>
    <row r="187" spans="3:17" ht="66" customHeight="1" x14ac:dyDescent="0.3">
      <c r="C187" s="1470" t="s">
        <v>4596</v>
      </c>
      <c r="D187" s="1476" t="s">
        <v>3505</v>
      </c>
      <c r="E187" s="1477"/>
      <c r="K187"/>
      <c r="L187" s="1478" t="s">
        <v>3505</v>
      </c>
      <c r="M187" s="1478"/>
      <c r="N187"/>
      <c r="O187"/>
      <c r="P187"/>
      <c r="Q187"/>
    </row>
    <row r="188" spans="3:17" ht="51" customHeight="1" x14ac:dyDescent="0.3">
      <c r="C188" s="1471"/>
      <c r="D188" s="1479" t="s">
        <v>3506</v>
      </c>
      <c r="E188" s="1414"/>
      <c r="K188"/>
      <c r="L188" s="1480" t="s">
        <v>3506</v>
      </c>
      <c r="M188" s="1480"/>
      <c r="N188"/>
      <c r="O188"/>
      <c r="P188"/>
      <c r="Q188"/>
    </row>
    <row r="189" spans="3:17" ht="39" customHeight="1" x14ac:dyDescent="0.3">
      <c r="C189" s="1471"/>
      <c r="D189" s="1479" t="s">
        <v>3507</v>
      </c>
      <c r="E189" s="1414"/>
      <c r="K189"/>
      <c r="L189" s="1480" t="s">
        <v>3508</v>
      </c>
      <c r="M189" s="1480"/>
      <c r="N189"/>
      <c r="O189"/>
      <c r="P189"/>
      <c r="Q189"/>
    </row>
    <row r="190" spans="3:17" ht="37.35" customHeight="1" x14ac:dyDescent="0.3">
      <c r="C190" s="1471"/>
      <c r="D190" s="1479" t="s">
        <v>3509</v>
      </c>
      <c r="E190" s="1414"/>
      <c r="K190"/>
      <c r="L190" s="1480" t="s">
        <v>3510</v>
      </c>
      <c r="M190" s="1480"/>
      <c r="N190"/>
      <c r="O190"/>
      <c r="P190"/>
      <c r="Q190"/>
    </row>
    <row r="191" spans="3:17" ht="38.1" customHeight="1" x14ac:dyDescent="0.3">
      <c r="C191" s="1471"/>
      <c r="D191" s="1479" t="s">
        <v>3511</v>
      </c>
      <c r="E191" s="1414"/>
      <c r="K191"/>
      <c r="L191" s="1480" t="s">
        <v>3512</v>
      </c>
      <c r="M191" s="1480"/>
      <c r="N191"/>
      <c r="O191"/>
      <c r="P191"/>
      <c r="Q191"/>
    </row>
    <row r="192" spans="3:17" ht="39" customHeight="1" x14ac:dyDescent="0.3">
      <c r="C192" s="1471"/>
      <c r="D192" s="1479" t="s">
        <v>3513</v>
      </c>
      <c r="E192" s="1414"/>
      <c r="K192"/>
      <c r="L192" s="1480" t="s">
        <v>3514</v>
      </c>
      <c r="M192" s="1480"/>
      <c r="N192"/>
      <c r="O192"/>
      <c r="P192"/>
      <c r="Q192"/>
    </row>
    <row r="193" spans="3:17" ht="38.1" customHeight="1" x14ac:dyDescent="0.3">
      <c r="C193" s="1471"/>
      <c r="D193" s="1479" t="s">
        <v>3515</v>
      </c>
      <c r="E193" s="1414"/>
      <c r="K193"/>
      <c r="L193" s="1480" t="s">
        <v>3516</v>
      </c>
      <c r="M193" s="1480"/>
      <c r="N193"/>
      <c r="O193"/>
      <c r="P193"/>
      <c r="Q193"/>
    </row>
    <row r="194" spans="3:17" ht="41.4" customHeight="1" x14ac:dyDescent="0.3">
      <c r="C194" s="1471"/>
      <c r="D194" s="1479" t="s">
        <v>3517</v>
      </c>
      <c r="E194" s="1414"/>
      <c r="K194"/>
      <c r="L194" s="1480" t="s">
        <v>3518</v>
      </c>
      <c r="M194" s="1480"/>
      <c r="N194"/>
      <c r="O194"/>
      <c r="P194"/>
      <c r="Q194"/>
    </row>
    <row r="195" spans="3:17" ht="26.1" customHeight="1" x14ac:dyDescent="0.3">
      <c r="C195" s="1471"/>
      <c r="D195" s="1413" t="s">
        <v>3519</v>
      </c>
      <c r="E195" s="1414"/>
      <c r="K195"/>
      <c r="L195" s="1480" t="s">
        <v>3520</v>
      </c>
      <c r="M195" s="1480"/>
      <c r="N195"/>
      <c r="O195"/>
      <c r="P195"/>
      <c r="Q195"/>
    </row>
    <row r="196" spans="3:17" ht="38.1" customHeight="1" x14ac:dyDescent="0.3">
      <c r="C196" s="1471"/>
      <c r="D196" s="1479" t="s">
        <v>3521</v>
      </c>
      <c r="E196" s="1414"/>
      <c r="K196"/>
      <c r="L196" s="1480" t="s">
        <v>3522</v>
      </c>
      <c r="M196" s="1480"/>
      <c r="N196"/>
      <c r="O196"/>
      <c r="P196"/>
      <c r="Q196"/>
    </row>
    <row r="197" spans="3:17" ht="38.1" customHeight="1" x14ac:dyDescent="0.3">
      <c r="C197" s="1471"/>
      <c r="D197" s="1479" t="s">
        <v>3523</v>
      </c>
      <c r="E197" s="1414"/>
      <c r="K197"/>
      <c r="L197" s="1480" t="s">
        <v>3524</v>
      </c>
      <c r="M197" s="1480"/>
      <c r="N197"/>
      <c r="O197"/>
      <c r="P197"/>
      <c r="Q197"/>
    </row>
    <row r="198" spans="3:17" ht="36.6" customHeight="1" x14ac:dyDescent="0.3">
      <c r="C198" s="1471"/>
      <c r="D198" s="1479" t="s">
        <v>3525</v>
      </c>
      <c r="E198" s="1414"/>
      <c r="K198"/>
      <c r="L198" s="1480" t="s">
        <v>3526</v>
      </c>
      <c r="M198" s="1480"/>
      <c r="N198"/>
      <c r="O198"/>
      <c r="P198"/>
      <c r="Q198"/>
    </row>
    <row r="199" spans="3:17" ht="38.4" customHeight="1" x14ac:dyDescent="0.3">
      <c r="C199" s="1471"/>
      <c r="D199" s="1479" t="s">
        <v>3527</v>
      </c>
      <c r="E199" s="1414"/>
      <c r="K199"/>
      <c r="L199" s="1480" t="s">
        <v>3528</v>
      </c>
      <c r="M199" s="1480"/>
      <c r="N199"/>
      <c r="O199"/>
      <c r="P199"/>
      <c r="Q199"/>
    </row>
    <row r="200" spans="3:17" ht="37.35" customHeight="1" x14ac:dyDescent="0.3">
      <c r="C200" s="1471"/>
      <c r="D200" s="1479" t="s">
        <v>3529</v>
      </c>
      <c r="E200" s="1414"/>
      <c r="K200"/>
      <c r="L200" s="1480" t="s">
        <v>3530</v>
      </c>
      <c r="M200" s="1480"/>
      <c r="N200"/>
      <c r="O200"/>
      <c r="P200"/>
      <c r="Q200"/>
    </row>
    <row r="201" spans="3:17" ht="36.6" customHeight="1" x14ac:dyDescent="0.3">
      <c r="C201" s="1471"/>
      <c r="D201" s="1479" t="s">
        <v>3531</v>
      </c>
      <c r="E201" s="1414"/>
      <c r="K201"/>
      <c r="L201" s="1480" t="s">
        <v>3532</v>
      </c>
      <c r="M201" s="1480"/>
      <c r="N201"/>
      <c r="O201"/>
      <c r="P201"/>
      <c r="Q201"/>
    </row>
    <row r="202" spans="3:17" ht="33.6" customHeight="1" x14ac:dyDescent="0.3">
      <c r="C202" s="1471"/>
      <c r="D202" s="1413" t="s">
        <v>3533</v>
      </c>
      <c r="E202" s="1414"/>
      <c r="J202" s="497"/>
      <c r="K202"/>
      <c r="L202" s="1480" t="s">
        <v>3534</v>
      </c>
      <c r="M202" s="1480"/>
      <c r="N202"/>
      <c r="O202"/>
      <c r="P202"/>
      <c r="Q202"/>
    </row>
    <row r="203" spans="3:17" ht="75" customHeight="1" x14ac:dyDescent="0.3">
      <c r="C203" s="1471"/>
      <c r="D203" s="1413" t="s">
        <v>3535</v>
      </c>
      <c r="E203" s="1414"/>
      <c r="K203"/>
      <c r="L203" s="1413" t="s">
        <v>3536</v>
      </c>
      <c r="M203" s="1414"/>
      <c r="N203"/>
      <c r="O203"/>
      <c r="P203"/>
      <c r="Q203"/>
    </row>
    <row r="204" spans="3:17" ht="75" customHeight="1" x14ac:dyDescent="0.3">
      <c r="C204" s="1471"/>
      <c r="D204" s="1413" t="s">
        <v>3537</v>
      </c>
      <c r="E204" s="1414"/>
      <c r="K204"/>
      <c r="L204" s="1413" t="s">
        <v>3538</v>
      </c>
      <c r="M204" s="1414"/>
      <c r="N204"/>
      <c r="O204"/>
      <c r="P204"/>
      <c r="Q204"/>
    </row>
    <row r="205" spans="3:17" ht="75" customHeight="1" x14ac:dyDescent="0.3">
      <c r="C205" s="1471"/>
      <c r="D205" s="1413" t="s">
        <v>3539</v>
      </c>
      <c r="E205" s="1414"/>
      <c r="K205"/>
      <c r="L205" s="1413" t="s">
        <v>3540</v>
      </c>
      <c r="M205" s="1414"/>
      <c r="N205"/>
      <c r="O205"/>
      <c r="P205"/>
      <c r="Q205"/>
    </row>
    <row r="206" spans="3:17" ht="73.349999999999994" customHeight="1" x14ac:dyDescent="0.3">
      <c r="C206" s="1471"/>
      <c r="D206" s="1413" t="s">
        <v>3541</v>
      </c>
      <c r="E206" s="1414"/>
      <c r="K206"/>
      <c r="L206" s="1413" t="s">
        <v>3542</v>
      </c>
      <c r="M206" s="1414"/>
      <c r="N206"/>
      <c r="O206"/>
      <c r="P206"/>
      <c r="Q206"/>
    </row>
    <row r="207" spans="3:17" ht="36.6" customHeight="1" x14ac:dyDescent="0.3">
      <c r="C207" s="1471"/>
      <c r="D207" s="1413" t="s">
        <v>3543</v>
      </c>
      <c r="E207" s="1414"/>
      <c r="K207"/>
      <c r="L207" s="1480" t="s">
        <v>3544</v>
      </c>
      <c r="M207" s="1480"/>
      <c r="N207"/>
      <c r="O207"/>
      <c r="P207"/>
      <c r="Q207"/>
    </row>
    <row r="208" spans="3:17" ht="38.1" customHeight="1" x14ac:dyDescent="0.3">
      <c r="C208" s="1471"/>
      <c r="D208" s="1413" t="s">
        <v>3545</v>
      </c>
      <c r="E208" s="1414"/>
      <c r="K208"/>
      <c r="L208" s="1480" t="s">
        <v>3546</v>
      </c>
      <c r="M208" s="1480"/>
      <c r="N208"/>
      <c r="O208"/>
      <c r="P208"/>
      <c r="Q208"/>
    </row>
    <row r="209" spans="3:17" ht="36" customHeight="1" x14ac:dyDescent="0.3">
      <c r="C209" s="1471"/>
      <c r="D209" s="1413" t="s">
        <v>3547</v>
      </c>
      <c r="E209" s="1414"/>
      <c r="K209"/>
      <c r="L209" s="1480" t="s">
        <v>3548</v>
      </c>
      <c r="M209" s="1480"/>
      <c r="N209"/>
      <c r="O209"/>
      <c r="P209"/>
      <c r="Q209"/>
    </row>
    <row r="210" spans="3:17" ht="71.400000000000006" customHeight="1" x14ac:dyDescent="0.3">
      <c r="C210" s="1471"/>
      <c r="D210" s="1413" t="s">
        <v>3549</v>
      </c>
      <c r="E210" s="1414"/>
      <c r="K210"/>
      <c r="L210" s="1413" t="s">
        <v>3550</v>
      </c>
      <c r="M210" s="1414"/>
      <c r="N210"/>
      <c r="O210"/>
      <c r="P210"/>
      <c r="Q210"/>
    </row>
    <row r="211" spans="3:17" ht="77.099999999999994" customHeight="1" x14ac:dyDescent="0.3">
      <c r="C211" s="1471"/>
      <c r="D211" s="1413" t="s">
        <v>3551</v>
      </c>
      <c r="E211" s="1414"/>
      <c r="K211"/>
      <c r="L211" s="1413" t="s">
        <v>3551</v>
      </c>
      <c r="M211" s="1414"/>
      <c r="N211"/>
      <c r="O211"/>
      <c r="P211"/>
      <c r="Q211"/>
    </row>
    <row r="212" spans="3:17" ht="68.099999999999994" customHeight="1" x14ac:dyDescent="0.3">
      <c r="C212" s="1471"/>
      <c r="D212" s="1480" t="s">
        <v>3552</v>
      </c>
      <c r="E212" s="1480"/>
      <c r="K212"/>
      <c r="L212" s="1480" t="s">
        <v>3553</v>
      </c>
      <c r="M212" s="1480"/>
      <c r="N212"/>
      <c r="O212"/>
      <c r="P212"/>
      <c r="Q212"/>
    </row>
    <row r="213" spans="3:17" ht="68.099999999999994" customHeight="1" x14ac:dyDescent="0.3">
      <c r="C213" s="1471"/>
      <c r="D213" s="1480" t="s">
        <v>3554</v>
      </c>
      <c r="E213" s="1480"/>
      <c r="K213"/>
      <c r="L213" s="1480" t="s">
        <v>3555</v>
      </c>
      <c r="M213" s="1480"/>
      <c r="N213"/>
      <c r="O213"/>
      <c r="P213"/>
      <c r="Q213"/>
    </row>
    <row r="214" spans="3:17" ht="6.6" customHeight="1" x14ac:dyDescent="0.3">
      <c r="C214" s="491"/>
      <c r="D214" s="1417"/>
      <c r="E214" s="1418"/>
      <c r="F214"/>
      <c r="K214"/>
      <c r="L214" s="1417"/>
      <c r="M214" s="1418"/>
      <c r="N214"/>
      <c r="O214"/>
      <c r="P214"/>
      <c r="Q214"/>
    </row>
    <row r="215" spans="3:17" ht="23.4" customHeight="1" x14ac:dyDescent="0.3">
      <c r="C215" s="490" t="s">
        <v>3556</v>
      </c>
      <c r="D215" s="1409" t="s">
        <v>3557</v>
      </c>
      <c r="E215" s="1410"/>
      <c r="K215"/>
      <c r="L215" s="1413" t="s">
        <v>14</v>
      </c>
      <c r="M215" s="1414"/>
      <c r="N215"/>
      <c r="O215"/>
      <c r="P215"/>
      <c r="Q215"/>
    </row>
    <row r="216" spans="3:17" ht="23.4" customHeight="1" x14ac:dyDescent="0.3">
      <c r="C216" s="490" t="s">
        <v>3558</v>
      </c>
      <c r="D216" s="1409" t="s">
        <v>3559</v>
      </c>
      <c r="E216" s="1410"/>
      <c r="K216"/>
      <c r="L216" s="1413" t="s">
        <v>14</v>
      </c>
      <c r="M216" s="1414"/>
      <c r="N216"/>
      <c r="O216"/>
      <c r="P216"/>
      <c r="Q216"/>
    </row>
    <row r="217" spans="3:17" ht="23.1" customHeight="1" x14ac:dyDescent="0.3">
      <c r="C217" s="490" t="s">
        <v>3560</v>
      </c>
      <c r="D217" s="1409" t="s">
        <v>3561</v>
      </c>
      <c r="E217" s="1410"/>
      <c r="K217"/>
      <c r="L217" s="1413" t="s">
        <v>14</v>
      </c>
      <c r="M217" s="1414"/>
      <c r="N217"/>
      <c r="O217"/>
      <c r="P217"/>
      <c r="Q217"/>
    </row>
    <row r="218" spans="3:17" ht="36.6" customHeight="1" x14ac:dyDescent="0.3">
      <c r="C218" s="490" t="s">
        <v>3562</v>
      </c>
      <c r="D218" s="1409" t="s">
        <v>3563</v>
      </c>
      <c r="E218" s="1410"/>
      <c r="K218"/>
      <c r="L218" s="1413" t="s">
        <v>14</v>
      </c>
      <c r="M218" s="1414"/>
      <c r="N218"/>
      <c r="O218"/>
      <c r="P218"/>
      <c r="Q218"/>
    </row>
    <row r="219" spans="3:17" ht="8.4" customHeight="1" x14ac:dyDescent="0.3">
      <c r="C219" s="491"/>
      <c r="D219" s="1417"/>
      <c r="E219" s="1418"/>
      <c r="F219"/>
      <c r="K219"/>
      <c r="L219" s="1417"/>
      <c r="M219" s="1418"/>
      <c r="N219"/>
      <c r="O219"/>
      <c r="P219"/>
      <c r="Q219"/>
    </row>
    <row r="220" spans="3:17" ht="23.4" customHeight="1" x14ac:dyDescent="0.3">
      <c r="C220" s="490" t="s">
        <v>3564</v>
      </c>
      <c r="D220" s="1413" t="s">
        <v>3371</v>
      </c>
      <c r="E220" s="1414"/>
      <c r="K220"/>
      <c r="L220" s="1413" t="s">
        <v>14</v>
      </c>
      <c r="M220" s="1414"/>
      <c r="N220"/>
      <c r="O220"/>
      <c r="P220"/>
      <c r="Q220"/>
    </row>
    <row r="221" spans="3:17" ht="51" customHeight="1" x14ac:dyDescent="0.3">
      <c r="C221" s="490" t="s">
        <v>3565</v>
      </c>
      <c r="D221" s="1413" t="s">
        <v>3566</v>
      </c>
      <c r="E221" s="1414"/>
      <c r="K221"/>
      <c r="L221" s="1413" t="s">
        <v>14</v>
      </c>
      <c r="M221" s="1414"/>
      <c r="N221"/>
      <c r="O221"/>
      <c r="P221"/>
      <c r="Q221"/>
    </row>
    <row r="222" spans="3:17" ht="50.4" customHeight="1" x14ac:dyDescent="0.3">
      <c r="C222" s="498" t="s">
        <v>3567</v>
      </c>
      <c r="D222" s="1409" t="s">
        <v>3568</v>
      </c>
      <c r="E222" s="1410"/>
      <c r="K222"/>
      <c r="L222" s="1413" t="s">
        <v>14</v>
      </c>
      <c r="M222" s="1414"/>
      <c r="N222"/>
      <c r="O222"/>
      <c r="P222"/>
      <c r="Q222"/>
    </row>
    <row r="223" spans="3:17" ht="75.75" customHeight="1" x14ac:dyDescent="0.3">
      <c r="C223" s="498" t="s">
        <v>3569</v>
      </c>
      <c r="D223" s="1409" t="s">
        <v>3570</v>
      </c>
      <c r="E223" s="1410"/>
      <c r="K223"/>
      <c r="L223" s="1413" t="s">
        <v>14</v>
      </c>
      <c r="M223" s="1414"/>
      <c r="N223"/>
      <c r="O223"/>
      <c r="P223"/>
      <c r="Q223"/>
    </row>
    <row r="224" spans="3:17" ht="62.4" customHeight="1" x14ac:dyDescent="0.3">
      <c r="C224" s="490" t="s">
        <v>3571</v>
      </c>
      <c r="D224" s="1413" t="s">
        <v>3572</v>
      </c>
      <c r="E224" s="1414"/>
      <c r="K224"/>
      <c r="L224" s="1413" t="s">
        <v>14</v>
      </c>
      <c r="M224" s="1414"/>
      <c r="N224"/>
      <c r="O224"/>
      <c r="P224"/>
      <c r="Q224"/>
    </row>
    <row r="225" spans="3:17" ht="74.400000000000006" customHeight="1" x14ac:dyDescent="0.3">
      <c r="C225" s="490" t="s">
        <v>3573</v>
      </c>
      <c r="D225" s="1413" t="s">
        <v>3574</v>
      </c>
      <c r="E225" s="1414"/>
      <c r="K225"/>
      <c r="L225" s="1413" t="s">
        <v>14</v>
      </c>
      <c r="M225" s="1414"/>
      <c r="N225"/>
      <c r="O225"/>
      <c r="P225"/>
      <c r="Q225"/>
    </row>
    <row r="226" spans="3:17" ht="69.599999999999994" customHeight="1" x14ac:dyDescent="0.3">
      <c r="C226" s="490" t="s">
        <v>3575</v>
      </c>
      <c r="D226" s="1409" t="s">
        <v>4144</v>
      </c>
      <c r="E226" s="1410"/>
      <c r="K226"/>
      <c r="L226" s="1413" t="s">
        <v>14</v>
      </c>
      <c r="M226" s="1414"/>
      <c r="N226"/>
      <c r="O226"/>
      <c r="P226"/>
      <c r="Q226"/>
    </row>
    <row r="227" spans="3:17" ht="60.6" customHeight="1" x14ac:dyDescent="0.3">
      <c r="C227" s="490" t="s">
        <v>3576</v>
      </c>
      <c r="D227" s="1413" t="s">
        <v>3577</v>
      </c>
      <c r="E227" s="1414"/>
      <c r="K227"/>
      <c r="L227" s="1413" t="s">
        <v>14</v>
      </c>
      <c r="M227" s="1414"/>
      <c r="N227"/>
      <c r="O227"/>
      <c r="P227"/>
      <c r="Q227"/>
    </row>
    <row r="228" spans="3:17" ht="64.349999999999994" customHeight="1" x14ac:dyDescent="0.3">
      <c r="C228" s="490" t="s">
        <v>3578</v>
      </c>
      <c r="D228" s="1413" t="s">
        <v>3579</v>
      </c>
      <c r="E228" s="1414"/>
      <c r="K228"/>
      <c r="L228" s="1413" t="s">
        <v>14</v>
      </c>
      <c r="M228" s="1414"/>
      <c r="N228"/>
      <c r="O228"/>
      <c r="P228"/>
      <c r="Q228"/>
    </row>
    <row r="229" spans="3:17" ht="63.6" customHeight="1" x14ac:dyDescent="0.3">
      <c r="C229" s="490" t="s">
        <v>3580</v>
      </c>
      <c r="D229" s="1413" t="s">
        <v>3581</v>
      </c>
      <c r="E229" s="1414"/>
      <c r="K229"/>
      <c r="L229" s="1413" t="s">
        <v>14</v>
      </c>
      <c r="M229" s="1414"/>
      <c r="N229"/>
      <c r="O229"/>
      <c r="P229"/>
      <c r="Q229"/>
    </row>
    <row r="230" spans="3:17" ht="41.1" customHeight="1" x14ac:dyDescent="0.3">
      <c r="C230" s="1470" t="s">
        <v>3582</v>
      </c>
      <c r="D230" s="1482" t="s">
        <v>3583</v>
      </c>
      <c r="E230" s="1477"/>
      <c r="K230"/>
      <c r="L230" s="1413" t="s">
        <v>14</v>
      </c>
      <c r="M230" s="1414"/>
      <c r="N230"/>
      <c r="O230"/>
      <c r="P230"/>
      <c r="Q230"/>
    </row>
    <row r="231" spans="3:17" ht="27.6" customHeight="1" x14ac:dyDescent="0.3">
      <c r="C231" s="1471"/>
      <c r="D231" s="1413" t="s">
        <v>3584</v>
      </c>
      <c r="E231" s="1414"/>
      <c r="K231"/>
      <c r="L231" s="1413" t="s">
        <v>14</v>
      </c>
      <c r="M231" s="1414"/>
      <c r="N231"/>
      <c r="O231"/>
      <c r="P231"/>
      <c r="Q231"/>
    </row>
    <row r="232" spans="3:17" ht="24.6" customHeight="1" x14ac:dyDescent="0.3">
      <c r="C232" s="1471"/>
      <c r="D232" s="1413" t="s">
        <v>3585</v>
      </c>
      <c r="E232" s="1414"/>
      <c r="K232"/>
      <c r="L232" s="1413" t="s">
        <v>14</v>
      </c>
      <c r="M232" s="1414"/>
      <c r="N232"/>
      <c r="O232"/>
      <c r="P232"/>
      <c r="Q232"/>
    </row>
    <row r="233" spans="3:17" ht="26.1" customHeight="1" x14ac:dyDescent="0.3">
      <c r="C233" s="1481"/>
      <c r="D233" s="1413" t="s">
        <v>3586</v>
      </c>
      <c r="E233" s="1414"/>
      <c r="K233"/>
      <c r="L233" s="1413" t="s">
        <v>14</v>
      </c>
      <c r="M233" s="1414"/>
      <c r="N233"/>
      <c r="O233"/>
      <c r="P233"/>
      <c r="Q233"/>
    </row>
    <row r="234" spans="3:17" ht="6.6" customHeight="1" x14ac:dyDescent="0.3">
      <c r="C234" s="491"/>
      <c r="D234" s="1417"/>
      <c r="E234" s="1418"/>
      <c r="F234"/>
      <c r="K234"/>
      <c r="L234" s="1417"/>
      <c r="M234" s="1418"/>
      <c r="N234"/>
      <c r="O234"/>
      <c r="P234"/>
      <c r="Q234"/>
    </row>
    <row r="235" spans="3:17" ht="67.349999999999994" customHeight="1" x14ac:dyDescent="0.3">
      <c r="C235" s="498" t="s">
        <v>3851</v>
      </c>
      <c r="D235" s="1409" t="s">
        <v>3852</v>
      </c>
      <c r="E235" s="1410"/>
      <c r="F235" s="496"/>
      <c r="K235"/>
      <c r="L235" s="1409" t="s">
        <v>3853</v>
      </c>
      <c r="M235" s="1410"/>
      <c r="N235"/>
      <c r="O235"/>
      <c r="P235"/>
      <c r="Q235"/>
    </row>
    <row r="236" spans="3:17" ht="62.4" customHeight="1" x14ac:dyDescent="0.3">
      <c r="C236" s="490" t="s">
        <v>3587</v>
      </c>
      <c r="D236" s="1413" t="s">
        <v>3588</v>
      </c>
      <c r="E236" s="1414"/>
      <c r="K236"/>
      <c r="L236" s="1413" t="s">
        <v>3589</v>
      </c>
      <c r="M236" s="1414"/>
      <c r="N236"/>
      <c r="O236"/>
      <c r="P236"/>
      <c r="Q236"/>
    </row>
    <row r="237" spans="3:17" ht="6.6" customHeight="1" x14ac:dyDescent="0.3">
      <c r="C237" s="491"/>
      <c r="D237" s="1417"/>
      <c r="E237" s="1418"/>
      <c r="F237"/>
      <c r="K237"/>
      <c r="L237" s="1417"/>
      <c r="M237" s="1418"/>
      <c r="N237"/>
      <c r="O237"/>
      <c r="P237"/>
      <c r="Q237"/>
    </row>
    <row r="238" spans="3:17" ht="39" customHeight="1" x14ac:dyDescent="0.3">
      <c r="C238" s="1470" t="s">
        <v>3590</v>
      </c>
      <c r="D238" s="1482" t="s">
        <v>3591</v>
      </c>
      <c r="E238" s="1477"/>
      <c r="K238"/>
      <c r="L238" s="1413" t="s">
        <v>14</v>
      </c>
      <c r="M238" s="1414"/>
      <c r="N238"/>
      <c r="O238"/>
      <c r="P238"/>
      <c r="Q238"/>
    </row>
    <row r="239" spans="3:17" ht="24.6" customHeight="1" x14ac:dyDescent="0.3">
      <c r="C239" s="1471"/>
      <c r="D239" s="1413" t="s">
        <v>3592</v>
      </c>
      <c r="E239" s="1414"/>
      <c r="K239"/>
      <c r="L239" s="1413" t="s">
        <v>14</v>
      </c>
      <c r="M239" s="1414"/>
      <c r="N239"/>
      <c r="O239"/>
      <c r="P239"/>
      <c r="Q239"/>
    </row>
    <row r="240" spans="3:17" ht="29.1" customHeight="1" x14ac:dyDescent="0.3">
      <c r="C240" s="1471"/>
      <c r="D240" s="1413" t="s">
        <v>3593</v>
      </c>
      <c r="E240" s="1414"/>
      <c r="K240"/>
      <c r="L240" s="1413" t="s">
        <v>14</v>
      </c>
      <c r="M240" s="1414"/>
      <c r="N240"/>
      <c r="O240"/>
      <c r="P240"/>
      <c r="Q240"/>
    </row>
    <row r="241" spans="3:17" ht="27" customHeight="1" x14ac:dyDescent="0.3">
      <c r="C241" s="1481"/>
      <c r="D241" s="1413" t="s">
        <v>3594</v>
      </c>
      <c r="E241" s="1414"/>
      <c r="K241"/>
      <c r="L241" s="1413" t="s">
        <v>14</v>
      </c>
      <c r="M241" s="1414"/>
      <c r="N241"/>
      <c r="O241"/>
      <c r="P241"/>
      <c r="Q241"/>
    </row>
    <row r="242" spans="3:17" ht="94.35" customHeight="1" x14ac:dyDescent="0.3">
      <c r="C242" s="490" t="s">
        <v>4597</v>
      </c>
      <c r="D242" s="1413" t="s">
        <v>3595</v>
      </c>
      <c r="E242" s="1414"/>
      <c r="K242"/>
      <c r="L242" s="1413" t="s">
        <v>3596</v>
      </c>
      <c r="M242" s="1414"/>
      <c r="N242"/>
      <c r="O242"/>
      <c r="P242"/>
      <c r="Q242"/>
    </row>
    <row r="243" spans="3:17" ht="14.4" x14ac:dyDescent="0.3">
      <c r="C243" s="499"/>
      <c r="D243" s="500"/>
      <c r="E243" s="500"/>
      <c r="K243"/>
      <c r="L243" s="500"/>
      <c r="M243" s="500"/>
      <c r="N243"/>
      <c r="O243"/>
      <c r="P243"/>
      <c r="Q243"/>
    </row>
    <row r="244" spans="3:17" ht="14.4" x14ac:dyDescent="0.3">
      <c r="C244" s="501" t="s">
        <v>3303</v>
      </c>
      <c r="D244" s="500"/>
      <c r="E244" s="500"/>
      <c r="K244"/>
      <c r="L244" s="500"/>
      <c r="M244" s="500"/>
      <c r="N244"/>
      <c r="O244"/>
      <c r="P244"/>
      <c r="Q244"/>
    </row>
    <row r="245" spans="3:17" ht="23.4" x14ac:dyDescent="0.3">
      <c r="C245" s="490" t="s">
        <v>3597</v>
      </c>
      <c r="D245" s="1413" t="s">
        <v>1029</v>
      </c>
      <c r="E245" s="1414"/>
      <c r="K245"/>
      <c r="L245" s="1413" t="s">
        <v>14</v>
      </c>
      <c r="M245" s="1414"/>
      <c r="N245"/>
      <c r="O245"/>
      <c r="P245"/>
      <c r="Q245"/>
    </row>
    <row r="246" spans="3:17" ht="52.35" customHeight="1" x14ac:dyDescent="0.3">
      <c r="C246" s="495" t="s">
        <v>3598</v>
      </c>
      <c r="D246" s="1413" t="s">
        <v>3599</v>
      </c>
      <c r="E246" s="1414"/>
      <c r="K246"/>
      <c r="L246" s="1413" t="s">
        <v>3600</v>
      </c>
      <c r="M246" s="1414"/>
      <c r="N246"/>
      <c r="O246"/>
      <c r="P246"/>
      <c r="Q246"/>
    </row>
    <row r="247" spans="3:17" ht="52.35" customHeight="1" x14ac:dyDescent="0.3">
      <c r="C247" s="490" t="s">
        <v>3601</v>
      </c>
      <c r="D247" s="1413" t="s">
        <v>3602</v>
      </c>
      <c r="E247" s="1414"/>
      <c r="K247"/>
      <c r="L247" s="1413" t="s">
        <v>3603</v>
      </c>
      <c r="M247" s="1414"/>
      <c r="N247"/>
      <c r="O247"/>
      <c r="P247"/>
      <c r="Q247"/>
    </row>
    <row r="248" spans="3:17" ht="57" customHeight="1" x14ac:dyDescent="0.3">
      <c r="C248" s="490" t="s">
        <v>3604</v>
      </c>
      <c r="D248" s="1413" t="s">
        <v>3605</v>
      </c>
      <c r="E248" s="1414"/>
      <c r="K248"/>
      <c r="L248" s="1413" t="s">
        <v>3606</v>
      </c>
      <c r="M248" s="1414"/>
      <c r="N248"/>
      <c r="O248"/>
      <c r="P248"/>
      <c r="Q248"/>
    </row>
    <row r="249" spans="3:17" ht="21.6" customHeight="1" x14ac:dyDescent="0.3">
      <c r="C249" s="490" t="s">
        <v>3607</v>
      </c>
      <c r="D249" s="1413" t="s">
        <v>3608</v>
      </c>
      <c r="E249" s="1414"/>
      <c r="K249"/>
      <c r="L249" s="1413" t="s">
        <v>14</v>
      </c>
      <c r="M249" s="1414"/>
      <c r="N249"/>
      <c r="O249"/>
      <c r="P249"/>
      <c r="Q249"/>
    </row>
    <row r="250" spans="3:17" ht="23.4" x14ac:dyDescent="0.3">
      <c r="C250" s="490" t="s">
        <v>3609</v>
      </c>
      <c r="D250" s="1413" t="s">
        <v>3608</v>
      </c>
      <c r="E250" s="1414"/>
      <c r="K250"/>
      <c r="L250" s="1413" t="s">
        <v>14</v>
      </c>
      <c r="M250" s="1414"/>
      <c r="N250"/>
      <c r="O250"/>
      <c r="P250"/>
      <c r="Q250"/>
    </row>
    <row r="251" spans="3:17" ht="7.35" customHeight="1" x14ac:dyDescent="0.3">
      <c r="C251" s="491"/>
      <c r="D251" s="1417"/>
      <c r="E251" s="1418"/>
      <c r="F251"/>
      <c r="K251"/>
      <c r="L251" s="1417"/>
      <c r="M251" s="1418"/>
      <c r="N251"/>
      <c r="O251"/>
      <c r="P251"/>
      <c r="Q251"/>
    </row>
    <row r="252" spans="3:17" ht="73.349999999999994" customHeight="1" x14ac:dyDescent="0.3">
      <c r="C252" s="490" t="s">
        <v>4584</v>
      </c>
      <c r="D252" s="1413" t="s">
        <v>3610</v>
      </c>
      <c r="E252" s="1414"/>
      <c r="K252"/>
      <c r="L252" s="1413" t="s">
        <v>14</v>
      </c>
      <c r="M252" s="1414"/>
      <c r="N252"/>
      <c r="O252"/>
      <c r="P252"/>
      <c r="Q252"/>
    </row>
    <row r="253" spans="3:17" ht="51.6" customHeight="1" x14ac:dyDescent="0.3">
      <c r="C253" s="1470" t="s">
        <v>4585</v>
      </c>
      <c r="D253" s="1482" t="s">
        <v>3611</v>
      </c>
      <c r="E253" s="1477"/>
      <c r="K253"/>
      <c r="L253" s="1482" t="s">
        <v>3611</v>
      </c>
      <c r="M253" s="1477"/>
      <c r="N253"/>
      <c r="O253"/>
      <c r="P253"/>
      <c r="Q253"/>
    </row>
    <row r="254" spans="3:17" ht="32.1" customHeight="1" x14ac:dyDescent="0.3">
      <c r="C254" s="1471"/>
      <c r="D254" s="1413" t="s">
        <v>3612</v>
      </c>
      <c r="E254" s="1414"/>
      <c r="K254"/>
      <c r="L254" s="1413" t="s">
        <v>3613</v>
      </c>
      <c r="M254" s="1414"/>
      <c r="N254"/>
      <c r="O254"/>
      <c r="P254"/>
      <c r="Q254"/>
    </row>
    <row r="255" spans="3:17" ht="32.1" customHeight="1" x14ac:dyDescent="0.3">
      <c r="C255" s="1471"/>
      <c r="D255" s="1413" t="s">
        <v>3614</v>
      </c>
      <c r="E255" s="1414"/>
      <c r="K255"/>
      <c r="L255" s="1413" t="s">
        <v>3615</v>
      </c>
      <c r="M255" s="1414"/>
      <c r="N255"/>
      <c r="O255"/>
      <c r="P255"/>
      <c r="Q255"/>
    </row>
    <row r="256" spans="3:17" ht="32.1" customHeight="1" x14ac:dyDescent="0.3">
      <c r="C256" s="1471"/>
      <c r="D256" s="1413" t="s">
        <v>3616</v>
      </c>
      <c r="E256" s="1414"/>
      <c r="K256"/>
      <c r="L256" s="1413" t="s">
        <v>3617</v>
      </c>
      <c r="M256" s="1414"/>
      <c r="N256"/>
      <c r="O256"/>
      <c r="P256"/>
      <c r="Q256"/>
    </row>
    <row r="257" spans="3:17" ht="32.1" customHeight="1" x14ac:dyDescent="0.3">
      <c r="C257" s="1471"/>
      <c r="D257" s="1413" t="s">
        <v>3618</v>
      </c>
      <c r="E257" s="1414"/>
      <c r="K257"/>
      <c r="L257" s="1413" t="s">
        <v>3618</v>
      </c>
      <c r="M257" s="1414"/>
      <c r="N257"/>
      <c r="O257"/>
      <c r="P257"/>
      <c r="Q257"/>
    </row>
    <row r="258" spans="3:17" ht="32.1" customHeight="1" x14ac:dyDescent="0.3">
      <c r="C258" s="1471"/>
      <c r="D258" s="1413" t="s">
        <v>3619</v>
      </c>
      <c r="E258" s="1414"/>
      <c r="K258"/>
      <c r="L258" s="1413" t="s">
        <v>3620</v>
      </c>
      <c r="M258" s="1414"/>
      <c r="N258"/>
      <c r="O258"/>
      <c r="P258"/>
      <c r="Q258"/>
    </row>
    <row r="259" spans="3:17" ht="32.1" customHeight="1" x14ac:dyDescent="0.3">
      <c r="C259" s="1471"/>
      <c r="D259" s="1413" t="s">
        <v>3621</v>
      </c>
      <c r="E259" s="1414"/>
      <c r="K259"/>
      <c r="L259" s="1413" t="s">
        <v>3622</v>
      </c>
      <c r="M259" s="1414"/>
      <c r="N259"/>
      <c r="O259"/>
      <c r="P259"/>
      <c r="Q259"/>
    </row>
    <row r="260" spans="3:17" ht="32.1" customHeight="1" x14ac:dyDescent="0.3">
      <c r="C260" s="1471"/>
      <c r="D260" s="1413" t="s">
        <v>3623</v>
      </c>
      <c r="E260" s="1414"/>
      <c r="K260"/>
      <c r="L260" s="1413" t="s">
        <v>3624</v>
      </c>
      <c r="M260" s="1414"/>
      <c r="N260"/>
      <c r="O260"/>
      <c r="P260"/>
      <c r="Q260"/>
    </row>
    <row r="261" spans="3:17" ht="32.1" customHeight="1" x14ac:dyDescent="0.3">
      <c r="C261" s="1481"/>
      <c r="D261" s="1413" t="s">
        <v>3625</v>
      </c>
      <c r="E261" s="1414"/>
      <c r="K261"/>
      <c r="L261" s="1413" t="s">
        <v>3626</v>
      </c>
      <c r="M261" s="1414"/>
      <c r="N261"/>
      <c r="O261"/>
      <c r="P261"/>
      <c r="Q261"/>
    </row>
    <row r="262" spans="3:17" ht="51.6" customHeight="1" x14ac:dyDescent="0.3">
      <c r="C262" s="1470" t="s">
        <v>4586</v>
      </c>
      <c r="D262" s="1482" t="s">
        <v>3611</v>
      </c>
      <c r="E262" s="1477"/>
      <c r="K262"/>
      <c r="L262" s="1482" t="s">
        <v>3611</v>
      </c>
      <c r="M262" s="1477"/>
      <c r="N262"/>
      <c r="O262"/>
      <c r="P262"/>
      <c r="Q262"/>
    </row>
    <row r="263" spans="3:17" ht="38.4" customHeight="1" x14ac:dyDescent="0.3">
      <c r="C263" s="1471"/>
      <c r="D263" s="1413" t="s">
        <v>3627</v>
      </c>
      <c r="E263" s="1414"/>
      <c r="K263"/>
      <c r="L263" s="1413" t="s">
        <v>3628</v>
      </c>
      <c r="M263" s="1414"/>
      <c r="N263"/>
      <c r="O263"/>
      <c r="P263"/>
      <c r="Q263"/>
    </row>
    <row r="264" spans="3:17" ht="39.6" customHeight="1" x14ac:dyDescent="0.3">
      <c r="C264" s="1471"/>
      <c r="D264" s="1413" t="s">
        <v>3629</v>
      </c>
      <c r="E264" s="1414"/>
      <c r="K264"/>
      <c r="L264" s="1413" t="s">
        <v>3630</v>
      </c>
      <c r="M264" s="1414"/>
      <c r="N264"/>
      <c r="O264"/>
      <c r="P264"/>
      <c r="Q264"/>
    </row>
    <row r="265" spans="3:17" ht="38.4" customHeight="1" x14ac:dyDescent="0.3">
      <c r="C265" s="1471"/>
      <c r="D265" s="1413" t="s">
        <v>3631</v>
      </c>
      <c r="E265" s="1414"/>
      <c r="K265"/>
      <c r="L265" s="1413" t="s">
        <v>3632</v>
      </c>
      <c r="M265" s="1414"/>
      <c r="N265"/>
      <c r="O265"/>
      <c r="P265"/>
      <c r="Q265"/>
    </row>
    <row r="266" spans="3:17" ht="38.4" customHeight="1" x14ac:dyDescent="0.3">
      <c r="C266" s="1471"/>
      <c r="D266" s="1413" t="s">
        <v>3633</v>
      </c>
      <c r="E266" s="1414"/>
      <c r="K266"/>
      <c r="L266" s="1413" t="s">
        <v>3633</v>
      </c>
      <c r="M266" s="1414"/>
      <c r="N266"/>
      <c r="O266"/>
      <c r="P266"/>
      <c r="Q266"/>
    </row>
    <row r="267" spans="3:17" ht="37.35" customHeight="1" x14ac:dyDescent="0.3">
      <c r="C267" s="1471"/>
      <c r="D267" s="1413" t="s">
        <v>3634</v>
      </c>
      <c r="E267" s="1414"/>
      <c r="K267"/>
      <c r="L267" s="1413" t="s">
        <v>3635</v>
      </c>
      <c r="M267" s="1414"/>
      <c r="N267"/>
      <c r="O267"/>
      <c r="P267"/>
      <c r="Q267"/>
    </row>
    <row r="268" spans="3:17" ht="32.1" customHeight="1" x14ac:dyDescent="0.3">
      <c r="C268" s="1471"/>
      <c r="D268" s="1413" t="s">
        <v>3636</v>
      </c>
      <c r="E268" s="1414"/>
      <c r="K268"/>
      <c r="L268" s="1413" t="s">
        <v>3637</v>
      </c>
      <c r="M268" s="1414"/>
      <c r="N268"/>
      <c r="O268"/>
      <c r="P268"/>
      <c r="Q268"/>
    </row>
    <row r="269" spans="3:17" ht="32.1" customHeight="1" x14ac:dyDescent="0.3">
      <c r="C269" s="1471"/>
      <c r="D269" s="1413" t="s">
        <v>3638</v>
      </c>
      <c r="E269" s="1414"/>
      <c r="K269"/>
      <c r="L269" s="1413" t="s">
        <v>3639</v>
      </c>
      <c r="M269" s="1414"/>
      <c r="N269"/>
      <c r="O269"/>
      <c r="P269"/>
      <c r="Q269"/>
    </row>
    <row r="270" spans="3:17" ht="32.1" customHeight="1" x14ac:dyDescent="0.3">
      <c r="C270" s="1481"/>
      <c r="D270" s="1413" t="s">
        <v>3640</v>
      </c>
      <c r="E270" s="1414"/>
      <c r="K270"/>
      <c r="L270" s="1413" t="s">
        <v>3641</v>
      </c>
      <c r="M270" s="1414"/>
      <c r="N270"/>
      <c r="O270"/>
      <c r="P270"/>
      <c r="Q270"/>
    </row>
    <row r="271" spans="3:17" ht="51.6" customHeight="1" x14ac:dyDescent="0.3">
      <c r="C271" s="1470" t="s">
        <v>4587</v>
      </c>
      <c r="D271" s="1482" t="s">
        <v>3611</v>
      </c>
      <c r="E271" s="1477"/>
      <c r="K271"/>
      <c r="L271" s="1482" t="s">
        <v>3611</v>
      </c>
      <c r="M271" s="1477"/>
      <c r="N271"/>
      <c r="O271"/>
      <c r="P271"/>
      <c r="Q271"/>
    </row>
    <row r="272" spans="3:17" ht="38.4" customHeight="1" x14ac:dyDescent="0.3">
      <c r="C272" s="1471"/>
      <c r="D272" s="1413" t="s">
        <v>3642</v>
      </c>
      <c r="E272" s="1414"/>
      <c r="K272"/>
      <c r="L272" s="1413" t="s">
        <v>3643</v>
      </c>
      <c r="M272" s="1414"/>
      <c r="N272"/>
      <c r="O272"/>
      <c r="P272"/>
      <c r="Q272"/>
    </row>
    <row r="273" spans="3:17" ht="39.6" customHeight="1" x14ac:dyDescent="0.3">
      <c r="C273" s="1471"/>
      <c r="D273" s="1413" t="s">
        <v>3644</v>
      </c>
      <c r="E273" s="1414"/>
      <c r="K273"/>
      <c r="L273" s="1413" t="s">
        <v>3645</v>
      </c>
      <c r="M273" s="1414"/>
      <c r="N273"/>
      <c r="O273"/>
      <c r="P273"/>
      <c r="Q273"/>
    </row>
    <row r="274" spans="3:17" ht="38.4" customHeight="1" x14ac:dyDescent="0.3">
      <c r="C274" s="1471"/>
      <c r="D274" s="1413" t="s">
        <v>3646</v>
      </c>
      <c r="E274" s="1414"/>
      <c r="K274"/>
      <c r="L274" s="1413" t="s">
        <v>3647</v>
      </c>
      <c r="M274" s="1414"/>
      <c r="N274"/>
      <c r="O274"/>
      <c r="P274"/>
      <c r="Q274"/>
    </row>
    <row r="275" spans="3:17" ht="38.4" customHeight="1" x14ac:dyDescent="0.3">
      <c r="C275" s="1471"/>
      <c r="D275" s="1413" t="s">
        <v>3648</v>
      </c>
      <c r="E275" s="1414"/>
      <c r="K275"/>
      <c r="L275" s="1413" t="s">
        <v>3648</v>
      </c>
      <c r="M275" s="1414"/>
      <c r="N275"/>
      <c r="O275"/>
      <c r="P275"/>
      <c r="Q275"/>
    </row>
    <row r="276" spans="3:17" ht="37.35" customHeight="1" x14ac:dyDescent="0.3">
      <c r="C276" s="1471"/>
      <c r="D276" s="1413" t="s">
        <v>3649</v>
      </c>
      <c r="E276" s="1414"/>
      <c r="K276"/>
      <c r="L276" s="1413" t="s">
        <v>3650</v>
      </c>
      <c r="M276" s="1414"/>
      <c r="N276"/>
      <c r="O276"/>
      <c r="P276"/>
      <c r="Q276"/>
    </row>
    <row r="277" spans="3:17" ht="32.1" customHeight="1" x14ac:dyDescent="0.3">
      <c r="C277" s="1471"/>
      <c r="D277" s="1413" t="s">
        <v>3651</v>
      </c>
      <c r="E277" s="1414"/>
      <c r="K277"/>
      <c r="L277" s="1413" t="s">
        <v>3652</v>
      </c>
      <c r="M277" s="1414"/>
      <c r="N277"/>
      <c r="O277"/>
      <c r="P277"/>
      <c r="Q277"/>
    </row>
    <row r="278" spans="3:17" ht="32.1" customHeight="1" x14ac:dyDescent="0.3">
      <c r="C278" s="1471"/>
      <c r="D278" s="1413" t="s">
        <v>3653</v>
      </c>
      <c r="E278" s="1414"/>
      <c r="K278"/>
      <c r="L278" s="1413" t="s">
        <v>3654</v>
      </c>
      <c r="M278" s="1414"/>
      <c r="N278"/>
      <c r="O278"/>
      <c r="P278"/>
      <c r="Q278"/>
    </row>
    <row r="279" spans="3:17" ht="32.1" customHeight="1" x14ac:dyDescent="0.3">
      <c r="C279" s="1481"/>
      <c r="D279" s="1413" t="s">
        <v>3640</v>
      </c>
      <c r="E279" s="1414"/>
      <c r="K279"/>
      <c r="L279" s="1413" t="s">
        <v>3641</v>
      </c>
      <c r="M279" s="1414"/>
      <c r="N279"/>
      <c r="O279"/>
      <c r="P279"/>
      <c r="Q279"/>
    </row>
    <row r="280" spans="3:17" ht="51.6" customHeight="1" x14ac:dyDescent="0.3">
      <c r="C280" s="1470" t="s">
        <v>4588</v>
      </c>
      <c r="D280" s="1482" t="s">
        <v>3611</v>
      </c>
      <c r="E280" s="1477"/>
      <c r="K280"/>
      <c r="L280" s="1482" t="s">
        <v>3611</v>
      </c>
      <c r="M280" s="1477"/>
      <c r="N280"/>
      <c r="O280"/>
      <c r="P280"/>
      <c r="Q280"/>
    </row>
    <row r="281" spans="3:17" ht="32.1" customHeight="1" x14ac:dyDescent="0.3">
      <c r="C281" s="1471"/>
      <c r="D281" s="1413" t="s">
        <v>3655</v>
      </c>
      <c r="E281" s="1414"/>
      <c r="K281"/>
      <c r="L281" s="1413" t="s">
        <v>3656</v>
      </c>
      <c r="M281" s="1414"/>
      <c r="N281"/>
      <c r="O281"/>
      <c r="P281"/>
      <c r="Q281"/>
    </row>
    <row r="282" spans="3:17" ht="32.1" customHeight="1" x14ac:dyDescent="0.3">
      <c r="C282" s="1471"/>
      <c r="D282" s="1413" t="s">
        <v>3657</v>
      </c>
      <c r="E282" s="1414"/>
      <c r="K282"/>
      <c r="L282" s="1413" t="s">
        <v>3658</v>
      </c>
      <c r="M282" s="1414"/>
      <c r="N282"/>
      <c r="O282"/>
      <c r="P282"/>
      <c r="Q282"/>
    </row>
    <row r="283" spans="3:17" ht="32.1" customHeight="1" x14ac:dyDescent="0.3">
      <c r="C283" s="1471"/>
      <c r="D283" s="1413" t="s">
        <v>3659</v>
      </c>
      <c r="E283" s="1414"/>
      <c r="K283"/>
      <c r="L283" s="1413" t="s">
        <v>3660</v>
      </c>
      <c r="M283" s="1414"/>
      <c r="N283"/>
      <c r="O283"/>
      <c r="P283"/>
      <c r="Q283"/>
    </row>
    <row r="284" spans="3:17" ht="50.1" customHeight="1" x14ac:dyDescent="0.3">
      <c r="C284" s="1483" t="s">
        <v>4589</v>
      </c>
      <c r="D284" s="1482" t="s">
        <v>3611</v>
      </c>
      <c r="E284" s="1477"/>
      <c r="K284"/>
      <c r="L284" s="1482" t="s">
        <v>3611</v>
      </c>
      <c r="M284" s="1477"/>
      <c r="N284"/>
      <c r="O284"/>
      <c r="P284"/>
      <c r="Q284"/>
    </row>
    <row r="285" spans="3:17" ht="35.1" customHeight="1" x14ac:dyDescent="0.3">
      <c r="C285" s="1483"/>
      <c r="D285" s="1413" t="s">
        <v>3661</v>
      </c>
      <c r="E285" s="1414"/>
      <c r="K285"/>
      <c r="L285" s="1413" t="s">
        <v>3662</v>
      </c>
      <c r="M285" s="1414"/>
      <c r="N285"/>
      <c r="O285"/>
      <c r="P285"/>
      <c r="Q285"/>
    </row>
    <row r="286" spans="3:17" ht="30" customHeight="1" x14ac:dyDescent="0.3">
      <c r="C286" s="1483"/>
      <c r="D286" s="1413" t="s">
        <v>3663</v>
      </c>
      <c r="E286" s="1414"/>
      <c r="K286"/>
      <c r="L286" s="1413" t="s">
        <v>3664</v>
      </c>
      <c r="M286" s="1414"/>
      <c r="N286"/>
      <c r="O286"/>
      <c r="P286"/>
      <c r="Q286"/>
    </row>
    <row r="287" spans="3:17" ht="7.35" customHeight="1" x14ac:dyDescent="0.3">
      <c r="C287" s="491"/>
      <c r="D287" s="1417"/>
      <c r="E287" s="1418"/>
      <c r="F287"/>
      <c r="K287"/>
      <c r="L287" s="1417"/>
      <c r="M287" s="1418"/>
      <c r="N287"/>
      <c r="O287"/>
      <c r="P287"/>
      <c r="Q287"/>
    </row>
    <row r="288" spans="3:17" ht="63" customHeight="1" x14ac:dyDescent="0.3">
      <c r="C288" s="490" t="s">
        <v>3665</v>
      </c>
      <c r="D288" s="1413" t="s">
        <v>3666</v>
      </c>
      <c r="E288" s="1414"/>
      <c r="K288"/>
      <c r="L288" s="1413" t="s">
        <v>14</v>
      </c>
      <c r="M288" s="1414"/>
      <c r="N288"/>
      <c r="O288"/>
      <c r="P288"/>
      <c r="Q288"/>
    </row>
    <row r="289" spans="3:17" ht="42" customHeight="1" x14ac:dyDescent="0.3">
      <c r="C289" s="1483" t="s">
        <v>3667</v>
      </c>
      <c r="D289" s="1482" t="s">
        <v>3668</v>
      </c>
      <c r="E289" s="1477"/>
      <c r="K289"/>
      <c r="L289" s="1482" t="s">
        <v>3668</v>
      </c>
      <c r="M289" s="1477"/>
      <c r="N289"/>
      <c r="O289"/>
      <c r="P289"/>
      <c r="Q289"/>
    </row>
    <row r="290" spans="3:17" ht="32.1" customHeight="1" x14ac:dyDescent="0.3">
      <c r="C290" s="1483"/>
      <c r="D290" s="1413" t="s">
        <v>3612</v>
      </c>
      <c r="E290" s="1414"/>
      <c r="K290"/>
      <c r="L290" s="1413" t="s">
        <v>3613</v>
      </c>
      <c r="M290" s="1414"/>
      <c r="N290"/>
      <c r="O290"/>
      <c r="P290"/>
      <c r="Q290"/>
    </row>
    <row r="291" spans="3:17" ht="32.1" customHeight="1" x14ac:dyDescent="0.3">
      <c r="C291" s="1483"/>
      <c r="D291" s="1413" t="s">
        <v>3614</v>
      </c>
      <c r="E291" s="1414"/>
      <c r="K291"/>
      <c r="L291" s="1413" t="s">
        <v>3615</v>
      </c>
      <c r="M291" s="1414"/>
      <c r="N291"/>
      <c r="O291"/>
      <c r="P291"/>
      <c r="Q291"/>
    </row>
    <row r="292" spans="3:17" ht="32.1" customHeight="1" x14ac:dyDescent="0.3">
      <c r="C292" s="1483"/>
      <c r="D292" s="1413" t="s">
        <v>3616</v>
      </c>
      <c r="E292" s="1414"/>
      <c r="K292"/>
      <c r="L292" s="1413" t="s">
        <v>3617</v>
      </c>
      <c r="M292" s="1414"/>
      <c r="N292"/>
      <c r="O292"/>
      <c r="P292"/>
      <c r="Q292"/>
    </row>
    <row r="293" spans="3:17" ht="32.1" customHeight="1" x14ac:dyDescent="0.3">
      <c r="C293" s="1483"/>
      <c r="D293" s="1413" t="s">
        <v>3618</v>
      </c>
      <c r="E293" s="1414"/>
      <c r="K293"/>
      <c r="L293" s="1413" t="s">
        <v>3618</v>
      </c>
      <c r="M293" s="1414"/>
      <c r="N293"/>
      <c r="O293"/>
      <c r="P293"/>
      <c r="Q293"/>
    </row>
    <row r="294" spans="3:17" ht="32.1" customHeight="1" x14ac:dyDescent="0.3">
      <c r="C294" s="1483"/>
      <c r="D294" s="1413" t="s">
        <v>3619</v>
      </c>
      <c r="E294" s="1414"/>
      <c r="K294"/>
      <c r="L294" s="1413" t="s">
        <v>3620</v>
      </c>
      <c r="M294" s="1414"/>
      <c r="N294"/>
      <c r="O294"/>
      <c r="P294"/>
      <c r="Q294"/>
    </row>
    <row r="295" spans="3:17" ht="32.1" customHeight="1" x14ac:dyDescent="0.3">
      <c r="C295" s="1483"/>
      <c r="D295" s="1413" t="s">
        <v>3621</v>
      </c>
      <c r="E295" s="1414"/>
      <c r="K295"/>
      <c r="L295" s="1413" t="s">
        <v>3622</v>
      </c>
      <c r="M295" s="1414"/>
      <c r="N295"/>
      <c r="O295"/>
      <c r="P295"/>
      <c r="Q295"/>
    </row>
    <row r="296" spans="3:17" ht="32.1" customHeight="1" x14ac:dyDescent="0.3">
      <c r="C296" s="1483"/>
      <c r="D296" s="1413" t="s">
        <v>3623</v>
      </c>
      <c r="E296" s="1414"/>
      <c r="K296"/>
      <c r="L296" s="1413" t="s">
        <v>3624</v>
      </c>
      <c r="M296" s="1414"/>
      <c r="N296"/>
      <c r="O296"/>
      <c r="P296"/>
      <c r="Q296"/>
    </row>
    <row r="297" spans="3:17" ht="32.1" customHeight="1" x14ac:dyDescent="0.3">
      <c r="C297" s="1483"/>
      <c r="D297" s="1413" t="s">
        <v>3625</v>
      </c>
      <c r="E297" s="1414"/>
      <c r="K297"/>
      <c r="L297" s="1413" t="s">
        <v>3626</v>
      </c>
      <c r="M297" s="1414"/>
      <c r="N297"/>
      <c r="O297"/>
      <c r="P297"/>
      <c r="Q297"/>
    </row>
    <row r="298" spans="3:17" ht="45.6" customHeight="1" x14ac:dyDescent="0.3">
      <c r="C298" s="1483" t="s">
        <v>3669</v>
      </c>
      <c r="D298" s="1482" t="s">
        <v>3668</v>
      </c>
      <c r="E298" s="1477"/>
      <c r="K298"/>
      <c r="L298" s="1482" t="s">
        <v>3668</v>
      </c>
      <c r="M298" s="1477"/>
      <c r="N298"/>
      <c r="O298"/>
      <c r="P298"/>
      <c r="Q298"/>
    </row>
    <row r="299" spans="3:17" ht="38.4" customHeight="1" x14ac:dyDescent="0.3">
      <c r="C299" s="1483"/>
      <c r="D299" s="1413" t="s">
        <v>3627</v>
      </c>
      <c r="E299" s="1414"/>
      <c r="K299"/>
      <c r="L299" s="1413" t="s">
        <v>3628</v>
      </c>
      <c r="M299" s="1414"/>
      <c r="N299"/>
      <c r="O299"/>
      <c r="P299"/>
      <c r="Q299"/>
    </row>
    <row r="300" spans="3:17" ht="39.6" customHeight="1" x14ac:dyDescent="0.3">
      <c r="C300" s="1483"/>
      <c r="D300" s="1413" t="s">
        <v>3629</v>
      </c>
      <c r="E300" s="1414"/>
      <c r="K300"/>
      <c r="L300" s="1413" t="s">
        <v>3630</v>
      </c>
      <c r="M300" s="1414"/>
      <c r="N300"/>
      <c r="O300"/>
      <c r="P300"/>
      <c r="Q300"/>
    </row>
    <row r="301" spans="3:17" ht="38.4" customHeight="1" x14ac:dyDescent="0.3">
      <c r="C301" s="1483"/>
      <c r="D301" s="1413" t="s">
        <v>3631</v>
      </c>
      <c r="E301" s="1414"/>
      <c r="K301"/>
      <c r="L301" s="1413" t="s">
        <v>3632</v>
      </c>
      <c r="M301" s="1414"/>
      <c r="N301"/>
      <c r="O301"/>
      <c r="P301"/>
      <c r="Q301"/>
    </row>
    <row r="302" spans="3:17" ht="38.4" customHeight="1" x14ac:dyDescent="0.3">
      <c r="C302" s="1483"/>
      <c r="D302" s="1413" t="s">
        <v>3633</v>
      </c>
      <c r="E302" s="1414"/>
      <c r="K302"/>
      <c r="L302" s="1413" t="s">
        <v>3633</v>
      </c>
      <c r="M302" s="1414"/>
      <c r="N302"/>
      <c r="O302"/>
      <c r="P302"/>
      <c r="Q302"/>
    </row>
    <row r="303" spans="3:17" ht="37.35" customHeight="1" x14ac:dyDescent="0.3">
      <c r="C303" s="1483"/>
      <c r="D303" s="1413" t="s">
        <v>3634</v>
      </c>
      <c r="E303" s="1414"/>
      <c r="K303"/>
      <c r="L303" s="1413" t="s">
        <v>3635</v>
      </c>
      <c r="M303" s="1414"/>
      <c r="N303"/>
      <c r="O303"/>
      <c r="P303"/>
      <c r="Q303"/>
    </row>
    <row r="304" spans="3:17" ht="32.1" customHeight="1" x14ac:dyDescent="0.3">
      <c r="C304" s="1483"/>
      <c r="D304" s="1413" t="s">
        <v>3636</v>
      </c>
      <c r="E304" s="1414"/>
      <c r="K304"/>
      <c r="L304" s="1413" t="s">
        <v>3637</v>
      </c>
      <c r="M304" s="1414"/>
      <c r="N304"/>
      <c r="O304"/>
      <c r="P304"/>
      <c r="Q304"/>
    </row>
    <row r="305" spans="3:17" ht="32.1" customHeight="1" x14ac:dyDescent="0.3">
      <c r="C305" s="1483"/>
      <c r="D305" s="1413" t="s">
        <v>3638</v>
      </c>
      <c r="E305" s="1414"/>
      <c r="K305"/>
      <c r="L305" s="1413" t="s">
        <v>3639</v>
      </c>
      <c r="M305" s="1414"/>
      <c r="N305"/>
      <c r="O305"/>
      <c r="P305"/>
      <c r="Q305"/>
    </row>
    <row r="306" spans="3:17" ht="32.1" customHeight="1" x14ac:dyDescent="0.3">
      <c r="C306" s="1483"/>
      <c r="D306" s="1413" t="s">
        <v>3640</v>
      </c>
      <c r="E306" s="1414"/>
      <c r="K306"/>
      <c r="L306" s="1413" t="s">
        <v>3641</v>
      </c>
      <c r="M306" s="1414"/>
      <c r="N306"/>
      <c r="O306"/>
      <c r="P306"/>
      <c r="Q306"/>
    </row>
    <row r="307" spans="3:17" ht="37.35" customHeight="1" x14ac:dyDescent="0.3">
      <c r="C307" s="1470" t="s">
        <v>3670</v>
      </c>
      <c r="D307" s="1482" t="s">
        <v>3668</v>
      </c>
      <c r="E307" s="1477"/>
      <c r="K307"/>
      <c r="L307" s="1482" t="s">
        <v>3668</v>
      </c>
      <c r="M307" s="1477"/>
      <c r="N307"/>
      <c r="O307"/>
      <c r="P307"/>
      <c r="Q307"/>
    </row>
    <row r="308" spans="3:17" ht="38.4" customHeight="1" x14ac:dyDescent="0.3">
      <c r="C308" s="1471"/>
      <c r="D308" s="1413" t="s">
        <v>3642</v>
      </c>
      <c r="E308" s="1414"/>
      <c r="K308"/>
      <c r="L308" s="1413" t="s">
        <v>3643</v>
      </c>
      <c r="M308" s="1414"/>
      <c r="N308"/>
      <c r="O308"/>
      <c r="P308"/>
      <c r="Q308"/>
    </row>
    <row r="309" spans="3:17" ht="39.6" customHeight="1" x14ac:dyDescent="0.3">
      <c r="C309" s="1471"/>
      <c r="D309" s="1413" t="s">
        <v>3644</v>
      </c>
      <c r="E309" s="1414"/>
      <c r="K309"/>
      <c r="L309" s="1413" t="s">
        <v>3645</v>
      </c>
      <c r="M309" s="1414"/>
      <c r="N309"/>
      <c r="O309"/>
      <c r="P309"/>
      <c r="Q309"/>
    </row>
    <row r="310" spans="3:17" ht="38.4" customHeight="1" x14ac:dyDescent="0.3">
      <c r="C310" s="1471"/>
      <c r="D310" s="1413" t="s">
        <v>3646</v>
      </c>
      <c r="E310" s="1414"/>
      <c r="K310"/>
      <c r="L310" s="1413" t="s">
        <v>3647</v>
      </c>
      <c r="M310" s="1414"/>
      <c r="N310"/>
      <c r="O310"/>
      <c r="P310"/>
      <c r="Q310"/>
    </row>
    <row r="311" spans="3:17" ht="38.4" customHeight="1" x14ac:dyDescent="0.3">
      <c r="C311" s="1471"/>
      <c r="D311" s="1413" t="s">
        <v>3648</v>
      </c>
      <c r="E311" s="1414"/>
      <c r="K311"/>
      <c r="L311" s="1413" t="s">
        <v>3648</v>
      </c>
      <c r="M311" s="1414"/>
      <c r="N311"/>
      <c r="O311"/>
      <c r="P311"/>
      <c r="Q311"/>
    </row>
    <row r="312" spans="3:17" ht="37.35" customHeight="1" x14ac:dyDescent="0.3">
      <c r="C312" s="1471"/>
      <c r="D312" s="1413" t="s">
        <v>3649</v>
      </c>
      <c r="E312" s="1414"/>
      <c r="K312"/>
      <c r="L312" s="1413" t="s">
        <v>3650</v>
      </c>
      <c r="M312" s="1414"/>
      <c r="N312"/>
      <c r="O312"/>
      <c r="P312"/>
      <c r="Q312"/>
    </row>
    <row r="313" spans="3:17" ht="32.1" customHeight="1" x14ac:dyDescent="0.3">
      <c r="C313" s="1471"/>
      <c r="D313" s="1413" t="s">
        <v>3651</v>
      </c>
      <c r="E313" s="1414"/>
      <c r="K313"/>
      <c r="L313" s="1413" t="s">
        <v>3652</v>
      </c>
      <c r="M313" s="1414"/>
      <c r="N313"/>
      <c r="O313"/>
      <c r="P313"/>
      <c r="Q313"/>
    </row>
    <row r="314" spans="3:17" ht="32.1" customHeight="1" x14ac:dyDescent="0.3">
      <c r="C314" s="1471"/>
      <c r="D314" s="1413" t="s">
        <v>3653</v>
      </c>
      <c r="E314" s="1414"/>
      <c r="K314"/>
      <c r="L314" s="1413" t="s">
        <v>3654</v>
      </c>
      <c r="M314" s="1414"/>
      <c r="N314"/>
      <c r="O314"/>
      <c r="P314"/>
      <c r="Q314"/>
    </row>
    <row r="315" spans="3:17" ht="32.1" customHeight="1" x14ac:dyDescent="0.3">
      <c r="C315" s="1471"/>
      <c r="D315" s="1413" t="s">
        <v>3640</v>
      </c>
      <c r="E315" s="1414"/>
      <c r="K315"/>
      <c r="L315" s="1413" t="s">
        <v>3641</v>
      </c>
      <c r="M315" s="1414"/>
      <c r="N315"/>
      <c r="O315"/>
      <c r="P315"/>
      <c r="Q315"/>
    </row>
    <row r="316" spans="3:17" ht="44.1" customHeight="1" x14ac:dyDescent="0.3">
      <c r="C316" s="1483" t="s">
        <v>3671</v>
      </c>
      <c r="D316" s="1482" t="s">
        <v>3668</v>
      </c>
      <c r="E316" s="1477"/>
      <c r="K316"/>
      <c r="L316" s="1482" t="s">
        <v>3668</v>
      </c>
      <c r="M316" s="1477"/>
      <c r="N316"/>
      <c r="O316"/>
      <c r="P316"/>
      <c r="Q316"/>
    </row>
    <row r="317" spans="3:17" ht="32.1" customHeight="1" x14ac:dyDescent="0.3">
      <c r="C317" s="1483"/>
      <c r="D317" s="1413" t="s">
        <v>3655</v>
      </c>
      <c r="E317" s="1414"/>
      <c r="K317"/>
      <c r="L317" s="1413" t="s">
        <v>3656</v>
      </c>
      <c r="M317" s="1414"/>
      <c r="N317"/>
      <c r="O317"/>
      <c r="P317"/>
      <c r="Q317"/>
    </row>
    <row r="318" spans="3:17" ht="32.1" customHeight="1" x14ac:dyDescent="0.3">
      <c r="C318" s="1483"/>
      <c r="D318" s="1413" t="s">
        <v>3657</v>
      </c>
      <c r="E318" s="1414"/>
      <c r="K318"/>
      <c r="L318" s="1413" t="s">
        <v>3658</v>
      </c>
      <c r="M318" s="1414"/>
      <c r="N318"/>
      <c r="O318"/>
      <c r="P318"/>
      <c r="Q318"/>
    </row>
    <row r="319" spans="3:17" ht="32.1" customHeight="1" x14ac:dyDescent="0.3">
      <c r="C319" s="1483"/>
      <c r="D319" s="1413" t="s">
        <v>3659</v>
      </c>
      <c r="E319" s="1414"/>
      <c r="K319"/>
      <c r="L319" s="1413" t="s">
        <v>3660</v>
      </c>
      <c r="M319" s="1414"/>
      <c r="N319"/>
      <c r="O319"/>
      <c r="P319"/>
      <c r="Q319"/>
    </row>
    <row r="320" spans="3:17" ht="41.1" customHeight="1" x14ac:dyDescent="0.3">
      <c r="C320" s="1470" t="s">
        <v>3672</v>
      </c>
      <c r="D320" s="1482" t="s">
        <v>3668</v>
      </c>
      <c r="E320" s="1477"/>
      <c r="K320"/>
      <c r="L320" s="1482" t="s">
        <v>3668</v>
      </c>
      <c r="M320" s="1477"/>
      <c r="N320"/>
      <c r="O320"/>
      <c r="P320"/>
      <c r="Q320"/>
    </row>
    <row r="321" spans="3:17" ht="35.1" customHeight="1" x14ac:dyDescent="0.3">
      <c r="C321" s="1471"/>
      <c r="D321" s="1413" t="s">
        <v>3661</v>
      </c>
      <c r="E321" s="1414"/>
      <c r="K321"/>
      <c r="L321" s="1413" t="s">
        <v>3662</v>
      </c>
      <c r="M321" s="1414"/>
      <c r="N321"/>
      <c r="O321"/>
      <c r="P321"/>
      <c r="Q321"/>
    </row>
    <row r="322" spans="3:17" ht="30" customHeight="1" x14ac:dyDescent="0.3">
      <c r="C322" s="1471"/>
      <c r="D322" s="1413" t="s">
        <v>3663</v>
      </c>
      <c r="E322" s="1414"/>
      <c r="K322"/>
      <c r="L322" s="1413" t="s">
        <v>3664</v>
      </c>
      <c r="M322" s="1414"/>
      <c r="N322"/>
      <c r="O322"/>
      <c r="P322"/>
      <c r="Q322"/>
    </row>
    <row r="323" spans="3:17" ht="7.35" customHeight="1" x14ac:dyDescent="0.3">
      <c r="C323" s="491"/>
      <c r="D323" s="1417"/>
      <c r="E323" s="1418"/>
      <c r="F323"/>
      <c r="K323"/>
      <c r="L323" s="1417"/>
      <c r="M323" s="1418"/>
      <c r="N323"/>
      <c r="O323"/>
      <c r="P323"/>
      <c r="Q323"/>
    </row>
    <row r="324" spans="3:17" ht="23.4" customHeight="1" x14ac:dyDescent="0.3">
      <c r="C324" s="490" t="s">
        <v>3673</v>
      </c>
      <c r="D324" s="1413" t="s">
        <v>3608</v>
      </c>
      <c r="E324" s="1414"/>
      <c r="K324"/>
      <c r="L324" s="1413" t="s">
        <v>14</v>
      </c>
      <c r="M324" s="1414"/>
      <c r="N324"/>
      <c r="O324"/>
      <c r="P324"/>
      <c r="Q324"/>
    </row>
    <row r="325" spans="3:17" ht="120" customHeight="1" x14ac:dyDescent="0.3">
      <c r="C325" s="490" t="s">
        <v>3674</v>
      </c>
      <c r="D325" s="1413" t="s">
        <v>3675</v>
      </c>
      <c r="E325" s="1414"/>
      <c r="K325"/>
      <c r="L325" s="1413" t="s">
        <v>3676</v>
      </c>
      <c r="M325" s="1414"/>
      <c r="N325"/>
      <c r="O325"/>
      <c r="P325"/>
      <c r="Q325"/>
    </row>
    <row r="326" spans="3:17" ht="128.1" customHeight="1" x14ac:dyDescent="0.3">
      <c r="C326" s="490" t="s">
        <v>3677</v>
      </c>
      <c r="D326" s="1413" t="s">
        <v>3678</v>
      </c>
      <c r="E326" s="1414"/>
      <c r="K326"/>
      <c r="L326" s="1413" t="s">
        <v>3679</v>
      </c>
      <c r="M326" s="1414"/>
      <c r="N326"/>
      <c r="O326"/>
      <c r="P326"/>
      <c r="Q326"/>
    </row>
    <row r="327" spans="3:17" ht="143.4" customHeight="1" x14ac:dyDescent="0.3">
      <c r="C327" s="490" t="s">
        <v>3680</v>
      </c>
      <c r="D327" s="1413" t="s">
        <v>3681</v>
      </c>
      <c r="E327" s="1414"/>
      <c r="K327"/>
      <c r="L327" s="1413" t="s">
        <v>3682</v>
      </c>
      <c r="M327" s="1414"/>
      <c r="N327"/>
      <c r="O327"/>
      <c r="P327"/>
      <c r="Q327"/>
    </row>
    <row r="328" spans="3:17" ht="113.4" customHeight="1" x14ac:dyDescent="0.3">
      <c r="C328" s="490" t="s">
        <v>3683</v>
      </c>
      <c r="D328" s="1413" t="s">
        <v>3684</v>
      </c>
      <c r="E328" s="1414"/>
      <c r="K328"/>
      <c r="L328" s="1413" t="s">
        <v>3685</v>
      </c>
      <c r="M328" s="1414"/>
      <c r="N328"/>
      <c r="O328"/>
      <c r="P328"/>
      <c r="Q328"/>
    </row>
    <row r="329" spans="3:17" ht="70.349999999999994" customHeight="1" x14ac:dyDescent="0.3">
      <c r="C329" s="490" t="s">
        <v>3686</v>
      </c>
      <c r="D329" s="1413" t="s">
        <v>3687</v>
      </c>
      <c r="E329" s="1414"/>
      <c r="K329"/>
      <c r="L329" s="1413" t="s">
        <v>14</v>
      </c>
      <c r="M329" s="1414"/>
      <c r="N329"/>
      <c r="O329"/>
      <c r="P329"/>
      <c r="Q329"/>
    </row>
    <row r="330" spans="3:17" customFormat="1" ht="13.35" customHeight="1" x14ac:dyDescent="0.3">
      <c r="G330" s="64"/>
      <c r="H330" s="64"/>
    </row>
    <row r="331" spans="3:17" customFormat="1" ht="13.35" customHeight="1" x14ac:dyDescent="0.3">
      <c r="C331" s="319" t="s">
        <v>3688</v>
      </c>
      <c r="G331" s="64"/>
      <c r="H331" s="64"/>
    </row>
    <row r="332" spans="3:17" ht="35.4" customHeight="1" x14ac:dyDescent="0.3">
      <c r="C332" s="1470" t="s">
        <v>3689</v>
      </c>
      <c r="D332" s="1413" t="s">
        <v>3690</v>
      </c>
      <c r="E332" s="1414"/>
      <c r="K332"/>
      <c r="L332" s="1413" t="s">
        <v>3691</v>
      </c>
      <c r="M332" s="1414"/>
      <c r="N332"/>
      <c r="O332"/>
      <c r="P332"/>
      <c r="Q332"/>
    </row>
    <row r="333" spans="3:17" ht="41.1" customHeight="1" x14ac:dyDescent="0.3">
      <c r="C333" s="1471"/>
      <c r="D333" s="1413" t="s">
        <v>3692</v>
      </c>
      <c r="E333" s="1414"/>
      <c r="K333"/>
      <c r="L333" s="1413" t="s">
        <v>3693</v>
      </c>
      <c r="M333" s="1414"/>
      <c r="N333"/>
      <c r="O333"/>
      <c r="P333"/>
      <c r="Q333"/>
    </row>
    <row r="334" spans="3:17" ht="42.75" customHeight="1" x14ac:dyDescent="0.3">
      <c r="C334" s="1481"/>
      <c r="D334" s="1409" t="s">
        <v>3694</v>
      </c>
      <c r="E334" s="1410"/>
      <c r="F334" s="496"/>
      <c r="K334"/>
      <c r="L334" s="1409" t="s">
        <v>3695</v>
      </c>
      <c r="M334" s="1410"/>
      <c r="N334"/>
      <c r="O334"/>
      <c r="P334"/>
      <c r="Q334"/>
    </row>
    <row r="335" spans="3:17" ht="23.4" customHeight="1" x14ac:dyDescent="0.3">
      <c r="C335" s="490" t="s">
        <v>3696</v>
      </c>
      <c r="D335" s="1413" t="s">
        <v>3697</v>
      </c>
      <c r="E335" s="1414"/>
      <c r="K335"/>
      <c r="L335" s="1413" t="s">
        <v>14</v>
      </c>
      <c r="M335" s="1414"/>
      <c r="N335"/>
      <c r="O335"/>
      <c r="P335"/>
      <c r="Q335"/>
    </row>
    <row r="336" spans="3:17" ht="23.4" customHeight="1" x14ac:dyDescent="0.3">
      <c r="C336" s="490" t="s">
        <v>3698</v>
      </c>
      <c r="D336" s="1413" t="s">
        <v>3699</v>
      </c>
      <c r="E336" s="1414"/>
      <c r="K336"/>
      <c r="L336" s="1413" t="s">
        <v>14</v>
      </c>
      <c r="M336" s="1414"/>
      <c r="N336"/>
      <c r="O336"/>
      <c r="P336"/>
      <c r="Q336"/>
    </row>
    <row r="337" spans="3:17" ht="63" customHeight="1" x14ac:dyDescent="0.3">
      <c r="C337" s="490" t="s">
        <v>3700</v>
      </c>
      <c r="D337" s="1413" t="s">
        <v>3701</v>
      </c>
      <c r="E337" s="1414"/>
      <c r="K337"/>
      <c r="L337" s="1413" t="s">
        <v>3702</v>
      </c>
      <c r="M337" s="1414"/>
      <c r="N337"/>
      <c r="O337"/>
      <c r="P337"/>
      <c r="Q337"/>
    </row>
    <row r="338" spans="3:17" ht="14.4" x14ac:dyDescent="0.3">
      <c r="C338" s="499"/>
      <c r="D338" s="502"/>
      <c r="E338" s="502"/>
      <c r="G338" s="502"/>
      <c r="H338" s="502"/>
      <c r="K338"/>
      <c r="L338"/>
      <c r="M338"/>
      <c r="N338"/>
      <c r="O338"/>
      <c r="P338"/>
      <c r="Q338"/>
    </row>
    <row r="339" spans="3:17" ht="14.4" x14ac:dyDescent="0.3">
      <c r="K339"/>
      <c r="L339"/>
      <c r="M339"/>
      <c r="N339"/>
      <c r="O339"/>
      <c r="P339"/>
      <c r="Q339"/>
    </row>
    <row r="340" spans="3:17" ht="14.4" x14ac:dyDescent="0.3">
      <c r="K340"/>
      <c r="L340"/>
      <c r="M340"/>
      <c r="N340"/>
      <c r="O340"/>
      <c r="P340"/>
      <c r="Q340"/>
    </row>
    <row r="341" spans="3:17" ht="14.4" x14ac:dyDescent="0.3">
      <c r="K341"/>
      <c r="L341"/>
      <c r="M341"/>
      <c r="N341"/>
      <c r="O341"/>
      <c r="P341"/>
      <c r="Q341"/>
    </row>
    <row r="342" spans="3:17" ht="14.4" x14ac:dyDescent="0.3">
      <c r="K342"/>
      <c r="L342"/>
      <c r="M342"/>
      <c r="N342"/>
      <c r="O342"/>
      <c r="P342"/>
      <c r="Q342"/>
    </row>
    <row r="343" spans="3:17" ht="14.4" x14ac:dyDescent="0.3">
      <c r="K343"/>
      <c r="L343"/>
      <c r="M343"/>
      <c r="N343"/>
      <c r="O343"/>
      <c r="P343"/>
      <c r="Q343"/>
    </row>
    <row r="344" spans="3:17" ht="14.4" x14ac:dyDescent="0.3">
      <c r="K344"/>
      <c r="L344"/>
      <c r="M344"/>
      <c r="N344"/>
      <c r="O344"/>
      <c r="P344"/>
      <c r="Q344"/>
    </row>
    <row r="345" spans="3:17" ht="14.4" x14ac:dyDescent="0.3">
      <c r="K345"/>
      <c r="L345"/>
      <c r="M345"/>
      <c r="N345"/>
      <c r="O345"/>
      <c r="P345"/>
      <c r="Q345"/>
    </row>
    <row r="357" spans="3:5" ht="14.4" x14ac:dyDescent="0.3">
      <c r="C357"/>
      <c r="D357"/>
      <c r="E357"/>
    </row>
    <row r="358" spans="3:5" ht="14.4" x14ac:dyDescent="0.3">
      <c r="C358"/>
      <c r="D358"/>
      <c r="E358"/>
    </row>
    <row r="359" spans="3:5" ht="14.4" x14ac:dyDescent="0.3">
      <c r="C359"/>
      <c r="D359"/>
      <c r="E359"/>
    </row>
    <row r="360" spans="3:5" ht="14.4" x14ac:dyDescent="0.3">
      <c r="C360"/>
      <c r="D360"/>
      <c r="E360"/>
    </row>
    <row r="361" spans="3:5" ht="14.4" x14ac:dyDescent="0.3">
      <c r="C361"/>
      <c r="D361"/>
      <c r="E361"/>
    </row>
    <row r="362" spans="3:5" ht="14.4" x14ac:dyDescent="0.3">
      <c r="C362"/>
      <c r="D362"/>
      <c r="E362"/>
    </row>
    <row r="363" spans="3:5" ht="14.4" x14ac:dyDescent="0.3">
      <c r="C363"/>
      <c r="D363"/>
      <c r="E363"/>
    </row>
    <row r="364" spans="3:5" ht="14.4" x14ac:dyDescent="0.3">
      <c r="C364"/>
      <c r="D364"/>
      <c r="E364"/>
    </row>
  </sheetData>
  <sheetProtection algorithmName="SHA-512" hashValue="UcPhugRm0IzPSz5nAueI5xyjSRpsZt8hhy09TucsI9+s25hKJ2tFl9Zjae1bZdr8wAbeEFQnDVmD16pjpaalGw==" saltValue="fuDHFrJWHy67wYoa/S48bw==" spinCount="100000" sheet="1" objects="1" scenarios="1" formatColumns="0" formatRows="0"/>
  <mergeCells count="647">
    <mergeCell ref="D178:E178"/>
    <mergeCell ref="L178:M178"/>
    <mergeCell ref="D180:E180"/>
    <mergeCell ref="L180:M180"/>
    <mergeCell ref="D182:E182"/>
    <mergeCell ref="L182:M182"/>
    <mergeCell ref="D184:E184"/>
    <mergeCell ref="L184:M184"/>
    <mergeCell ref="D185:E185"/>
    <mergeCell ref="L185:M185"/>
    <mergeCell ref="D166:E166"/>
    <mergeCell ref="L166:M166"/>
    <mergeCell ref="D168:E168"/>
    <mergeCell ref="L168:M168"/>
    <mergeCell ref="D170:E170"/>
    <mergeCell ref="L170:M170"/>
    <mergeCell ref="D172:E172"/>
    <mergeCell ref="L172:M172"/>
    <mergeCell ref="D174:E174"/>
    <mergeCell ref="L174:M174"/>
    <mergeCell ref="D173:E173"/>
    <mergeCell ref="L173:M173"/>
    <mergeCell ref="D121:E121"/>
    <mergeCell ref="L121:M121"/>
    <mergeCell ref="D122:E122"/>
    <mergeCell ref="L122:M122"/>
    <mergeCell ref="D124:E124"/>
    <mergeCell ref="L124:M124"/>
    <mergeCell ref="D144:E144"/>
    <mergeCell ref="L144:M144"/>
    <mergeCell ref="D146:E146"/>
    <mergeCell ref="L146:M146"/>
    <mergeCell ref="D125:E125"/>
    <mergeCell ref="L125:M125"/>
    <mergeCell ref="D127:E127"/>
    <mergeCell ref="L127:M127"/>
    <mergeCell ref="D129:E129"/>
    <mergeCell ref="L129:M129"/>
    <mergeCell ref="D131:E131"/>
    <mergeCell ref="L131:M131"/>
    <mergeCell ref="D130:E130"/>
    <mergeCell ref="L130:M130"/>
    <mergeCell ref="D132:E132"/>
    <mergeCell ref="L132:M132"/>
    <mergeCell ref="D134:E134"/>
    <mergeCell ref="L134:M134"/>
    <mergeCell ref="D100:E100"/>
    <mergeCell ref="L100:M100"/>
    <mergeCell ref="D102:E102"/>
    <mergeCell ref="L102:M102"/>
    <mergeCell ref="D104:E104"/>
    <mergeCell ref="L104:M104"/>
    <mergeCell ref="D106:E106"/>
    <mergeCell ref="L106:M106"/>
    <mergeCell ref="D108:E108"/>
    <mergeCell ref="L108:M108"/>
    <mergeCell ref="L107:M107"/>
    <mergeCell ref="D93:E93"/>
    <mergeCell ref="L93:M93"/>
    <mergeCell ref="D94:E94"/>
    <mergeCell ref="L94:M94"/>
    <mergeCell ref="D96:E96"/>
    <mergeCell ref="L96:M96"/>
    <mergeCell ref="D98:E98"/>
    <mergeCell ref="L98:M98"/>
    <mergeCell ref="D87:E87"/>
    <mergeCell ref="D88:E88"/>
    <mergeCell ref="D89:E89"/>
    <mergeCell ref="D90:E90"/>
    <mergeCell ref="D91:E91"/>
    <mergeCell ref="D92:E92"/>
    <mergeCell ref="L87:M87"/>
    <mergeCell ref="L88:M88"/>
    <mergeCell ref="L89:M89"/>
    <mergeCell ref="L90:M90"/>
    <mergeCell ref="L91:M91"/>
    <mergeCell ref="L92:M92"/>
    <mergeCell ref="B1:H1"/>
    <mergeCell ref="B2:H2"/>
    <mergeCell ref="D335:E335"/>
    <mergeCell ref="L335:M335"/>
    <mergeCell ref="D336:E336"/>
    <mergeCell ref="L336:M336"/>
    <mergeCell ref="D337:E337"/>
    <mergeCell ref="L337:M337"/>
    <mergeCell ref="D329:E329"/>
    <mergeCell ref="L329:M329"/>
    <mergeCell ref="C332:C334"/>
    <mergeCell ref="D332:E332"/>
    <mergeCell ref="L332:M332"/>
    <mergeCell ref="D333:E333"/>
    <mergeCell ref="L333:M333"/>
    <mergeCell ref="D334:E334"/>
    <mergeCell ref="L334:M334"/>
    <mergeCell ref="D327:E327"/>
    <mergeCell ref="L327:M327"/>
    <mergeCell ref="D328:E328"/>
    <mergeCell ref="L328:M328"/>
    <mergeCell ref="D323:E323"/>
    <mergeCell ref="L323:M323"/>
    <mergeCell ref="D324:E324"/>
    <mergeCell ref="L324:M324"/>
    <mergeCell ref="D325:E325"/>
    <mergeCell ref="L325:M325"/>
    <mergeCell ref="C320:C322"/>
    <mergeCell ref="D320:E320"/>
    <mergeCell ref="L320:M320"/>
    <mergeCell ref="D321:E321"/>
    <mergeCell ref="L321:M321"/>
    <mergeCell ref="D322:E322"/>
    <mergeCell ref="L322:M322"/>
    <mergeCell ref="D326:E326"/>
    <mergeCell ref="L326:M326"/>
    <mergeCell ref="D315:E315"/>
    <mergeCell ref="L315:M315"/>
    <mergeCell ref="C316:C319"/>
    <mergeCell ref="D316:E316"/>
    <mergeCell ref="L316:M316"/>
    <mergeCell ref="D317:E317"/>
    <mergeCell ref="L317:M317"/>
    <mergeCell ref="D318:E318"/>
    <mergeCell ref="C307:C315"/>
    <mergeCell ref="L318:M318"/>
    <mergeCell ref="D319:E319"/>
    <mergeCell ref="L319:M319"/>
    <mergeCell ref="L310:M310"/>
    <mergeCell ref="D311:E311"/>
    <mergeCell ref="L311:M311"/>
    <mergeCell ref="D312:E312"/>
    <mergeCell ref="L312:M312"/>
    <mergeCell ref="D313:E313"/>
    <mergeCell ref="L313:M313"/>
    <mergeCell ref="D307:E307"/>
    <mergeCell ref="L307:M307"/>
    <mergeCell ref="D308:E308"/>
    <mergeCell ref="L308:M308"/>
    <mergeCell ref="D309:E309"/>
    <mergeCell ref="L309:M309"/>
    <mergeCell ref="D310:E310"/>
    <mergeCell ref="D314:E314"/>
    <mergeCell ref="L314:M314"/>
    <mergeCell ref="L302:M302"/>
    <mergeCell ref="D303:E303"/>
    <mergeCell ref="L303:M303"/>
    <mergeCell ref="D304:E304"/>
    <mergeCell ref="L304:M304"/>
    <mergeCell ref="D305:E305"/>
    <mergeCell ref="L305:M305"/>
    <mergeCell ref="C298:C306"/>
    <mergeCell ref="D298:E298"/>
    <mergeCell ref="L298:M298"/>
    <mergeCell ref="D299:E299"/>
    <mergeCell ref="L299:M299"/>
    <mergeCell ref="D300:E300"/>
    <mergeCell ref="L300:M300"/>
    <mergeCell ref="D301:E301"/>
    <mergeCell ref="L301:M301"/>
    <mergeCell ref="D302:E302"/>
    <mergeCell ref="D306:E306"/>
    <mergeCell ref="L306:M306"/>
    <mergeCell ref="D287:E287"/>
    <mergeCell ref="L287:M287"/>
    <mergeCell ref="D288:E288"/>
    <mergeCell ref="L288:M288"/>
    <mergeCell ref="C289:C297"/>
    <mergeCell ref="D289:E289"/>
    <mergeCell ref="L289:M289"/>
    <mergeCell ref="D290:E290"/>
    <mergeCell ref="L290:M290"/>
    <mergeCell ref="D291:E291"/>
    <mergeCell ref="D295:E295"/>
    <mergeCell ref="L295:M295"/>
    <mergeCell ref="D296:E296"/>
    <mergeCell ref="L296:M296"/>
    <mergeCell ref="D297:E297"/>
    <mergeCell ref="L297:M297"/>
    <mergeCell ref="L291:M291"/>
    <mergeCell ref="D292:E292"/>
    <mergeCell ref="L292:M292"/>
    <mergeCell ref="D293:E293"/>
    <mergeCell ref="L293:M293"/>
    <mergeCell ref="D294:E294"/>
    <mergeCell ref="L294:M294"/>
    <mergeCell ref="C284:C286"/>
    <mergeCell ref="D284:E284"/>
    <mergeCell ref="L284:M284"/>
    <mergeCell ref="D285:E285"/>
    <mergeCell ref="L285:M285"/>
    <mergeCell ref="D286:E286"/>
    <mergeCell ref="L286:M286"/>
    <mergeCell ref="C280:C283"/>
    <mergeCell ref="D280:E280"/>
    <mergeCell ref="L280:M280"/>
    <mergeCell ref="D281:E281"/>
    <mergeCell ref="L281:M281"/>
    <mergeCell ref="D282:E282"/>
    <mergeCell ref="L282:M282"/>
    <mergeCell ref="D283:E283"/>
    <mergeCell ref="L283:M283"/>
    <mergeCell ref="D269:E269"/>
    <mergeCell ref="L269:M269"/>
    <mergeCell ref="D270:E270"/>
    <mergeCell ref="L270:M270"/>
    <mergeCell ref="C271:C279"/>
    <mergeCell ref="D271:E271"/>
    <mergeCell ref="L271:M271"/>
    <mergeCell ref="D272:E272"/>
    <mergeCell ref="L272:M272"/>
    <mergeCell ref="D273:E273"/>
    <mergeCell ref="C262:C270"/>
    <mergeCell ref="D277:E277"/>
    <mergeCell ref="L277:M277"/>
    <mergeCell ref="D278:E278"/>
    <mergeCell ref="L278:M278"/>
    <mergeCell ref="D279:E279"/>
    <mergeCell ref="L279:M279"/>
    <mergeCell ref="L273:M273"/>
    <mergeCell ref="D274:E274"/>
    <mergeCell ref="L274:M274"/>
    <mergeCell ref="D275:E275"/>
    <mergeCell ref="L275:M275"/>
    <mergeCell ref="D276:E276"/>
    <mergeCell ref="L276:M276"/>
    <mergeCell ref="L265:M265"/>
    <mergeCell ref="D266:E266"/>
    <mergeCell ref="L266:M266"/>
    <mergeCell ref="D267:E267"/>
    <mergeCell ref="L267:M267"/>
    <mergeCell ref="D268:E268"/>
    <mergeCell ref="L268:M268"/>
    <mergeCell ref="D261:E261"/>
    <mergeCell ref="L261:M261"/>
    <mergeCell ref="D262:E262"/>
    <mergeCell ref="L262:M262"/>
    <mergeCell ref="D263:E263"/>
    <mergeCell ref="L263:M263"/>
    <mergeCell ref="D264:E264"/>
    <mergeCell ref="L264:M264"/>
    <mergeCell ref="D265:E265"/>
    <mergeCell ref="L257:M257"/>
    <mergeCell ref="D258:E258"/>
    <mergeCell ref="L258:M258"/>
    <mergeCell ref="D259:E259"/>
    <mergeCell ref="L259:M259"/>
    <mergeCell ref="D260:E260"/>
    <mergeCell ref="L260:M260"/>
    <mergeCell ref="C253:C261"/>
    <mergeCell ref="D253:E253"/>
    <mergeCell ref="L253:M253"/>
    <mergeCell ref="D254:E254"/>
    <mergeCell ref="L254:M254"/>
    <mergeCell ref="D255:E255"/>
    <mergeCell ref="L255:M255"/>
    <mergeCell ref="D256:E256"/>
    <mergeCell ref="L256:M256"/>
    <mergeCell ref="D257:E257"/>
    <mergeCell ref="D251:E251"/>
    <mergeCell ref="L251:M251"/>
    <mergeCell ref="D252:E252"/>
    <mergeCell ref="L252:M252"/>
    <mergeCell ref="D247:E247"/>
    <mergeCell ref="L247:M247"/>
    <mergeCell ref="D248:E248"/>
    <mergeCell ref="L248:M248"/>
    <mergeCell ref="D249:E249"/>
    <mergeCell ref="L249:M249"/>
    <mergeCell ref="D242:E242"/>
    <mergeCell ref="L242:M242"/>
    <mergeCell ref="D245:E245"/>
    <mergeCell ref="L245:M245"/>
    <mergeCell ref="D246:E246"/>
    <mergeCell ref="L246:M246"/>
    <mergeCell ref="D237:E237"/>
    <mergeCell ref="L237:M237"/>
    <mergeCell ref="D250:E250"/>
    <mergeCell ref="L250:M250"/>
    <mergeCell ref="C238:C241"/>
    <mergeCell ref="D238:E238"/>
    <mergeCell ref="L238:M238"/>
    <mergeCell ref="D239:E239"/>
    <mergeCell ref="L239:M239"/>
    <mergeCell ref="D240:E240"/>
    <mergeCell ref="L240:M240"/>
    <mergeCell ref="D241:E241"/>
    <mergeCell ref="D234:E234"/>
    <mergeCell ref="L234:M234"/>
    <mergeCell ref="D235:E235"/>
    <mergeCell ref="L235:M235"/>
    <mergeCell ref="D236:E236"/>
    <mergeCell ref="L236:M236"/>
    <mergeCell ref="L241:M241"/>
    <mergeCell ref="C230:C233"/>
    <mergeCell ref="D230:E230"/>
    <mergeCell ref="L230:M230"/>
    <mergeCell ref="D231:E231"/>
    <mergeCell ref="L231:M231"/>
    <mergeCell ref="D232:E232"/>
    <mergeCell ref="L232:M232"/>
    <mergeCell ref="D233:E233"/>
    <mergeCell ref="L233:M233"/>
    <mergeCell ref="D227:E227"/>
    <mergeCell ref="L227:M227"/>
    <mergeCell ref="D228:E228"/>
    <mergeCell ref="L228:M228"/>
    <mergeCell ref="D229:E229"/>
    <mergeCell ref="L229:M229"/>
    <mergeCell ref="D224:E224"/>
    <mergeCell ref="L224:M224"/>
    <mergeCell ref="D225:E225"/>
    <mergeCell ref="L225:M225"/>
    <mergeCell ref="D226:E226"/>
    <mergeCell ref="L226:M226"/>
    <mergeCell ref="D221:E221"/>
    <mergeCell ref="L221:M221"/>
    <mergeCell ref="D222:E222"/>
    <mergeCell ref="L222:M222"/>
    <mergeCell ref="D223:E223"/>
    <mergeCell ref="L223:M223"/>
    <mergeCell ref="D218:E218"/>
    <mergeCell ref="L218:M218"/>
    <mergeCell ref="D219:E219"/>
    <mergeCell ref="L219:M219"/>
    <mergeCell ref="D220:E220"/>
    <mergeCell ref="L220:M220"/>
    <mergeCell ref="D215:E215"/>
    <mergeCell ref="L215:M215"/>
    <mergeCell ref="D216:E216"/>
    <mergeCell ref="L216:M216"/>
    <mergeCell ref="D217:E217"/>
    <mergeCell ref="L217:M217"/>
    <mergeCell ref="D212:E212"/>
    <mergeCell ref="L212:M212"/>
    <mergeCell ref="D213:E213"/>
    <mergeCell ref="L213:M213"/>
    <mergeCell ref="D214:E214"/>
    <mergeCell ref="L214:M214"/>
    <mergeCell ref="D209:E209"/>
    <mergeCell ref="L209:M209"/>
    <mergeCell ref="D210:E210"/>
    <mergeCell ref="L210:M210"/>
    <mergeCell ref="D211:E211"/>
    <mergeCell ref="L211:M211"/>
    <mergeCell ref="D206:E206"/>
    <mergeCell ref="L206:M206"/>
    <mergeCell ref="D207:E207"/>
    <mergeCell ref="L207:M207"/>
    <mergeCell ref="D208:E208"/>
    <mergeCell ref="L208:M208"/>
    <mergeCell ref="D203:E203"/>
    <mergeCell ref="L203:M203"/>
    <mergeCell ref="D204:E204"/>
    <mergeCell ref="L204:M204"/>
    <mergeCell ref="D205:E205"/>
    <mergeCell ref="L205:M205"/>
    <mergeCell ref="D200:E200"/>
    <mergeCell ref="L200:M200"/>
    <mergeCell ref="D201:E201"/>
    <mergeCell ref="L201:M201"/>
    <mergeCell ref="D202:E202"/>
    <mergeCell ref="L202:M202"/>
    <mergeCell ref="L197:M197"/>
    <mergeCell ref="D198:E198"/>
    <mergeCell ref="L198:M198"/>
    <mergeCell ref="D199:E199"/>
    <mergeCell ref="L199:M199"/>
    <mergeCell ref="D194:E194"/>
    <mergeCell ref="L194:M194"/>
    <mergeCell ref="D195:E195"/>
    <mergeCell ref="L195:M195"/>
    <mergeCell ref="D196:E196"/>
    <mergeCell ref="L196:M196"/>
    <mergeCell ref="C187:C213"/>
    <mergeCell ref="D187:E187"/>
    <mergeCell ref="L187:M187"/>
    <mergeCell ref="D188:E188"/>
    <mergeCell ref="L188:M188"/>
    <mergeCell ref="D189:E189"/>
    <mergeCell ref="L189:M189"/>
    <mergeCell ref="D190:E190"/>
    <mergeCell ref="D179:E179"/>
    <mergeCell ref="L179:M179"/>
    <mergeCell ref="D181:E181"/>
    <mergeCell ref="L181:M181"/>
    <mergeCell ref="D183:E183"/>
    <mergeCell ref="L183:M183"/>
    <mergeCell ref="L190:M190"/>
    <mergeCell ref="D191:E191"/>
    <mergeCell ref="L191:M191"/>
    <mergeCell ref="D192:E192"/>
    <mergeCell ref="L192:M192"/>
    <mergeCell ref="D193:E193"/>
    <mergeCell ref="L193:M193"/>
    <mergeCell ref="D186:E186"/>
    <mergeCell ref="L186:M186"/>
    <mergeCell ref="D197:E197"/>
    <mergeCell ref="D175:E175"/>
    <mergeCell ref="L175:M175"/>
    <mergeCell ref="D177:E177"/>
    <mergeCell ref="L177:M177"/>
    <mergeCell ref="D167:E167"/>
    <mergeCell ref="L167:M167"/>
    <mergeCell ref="D169:E169"/>
    <mergeCell ref="L169:M169"/>
    <mergeCell ref="D171:E171"/>
    <mergeCell ref="L171:M171"/>
    <mergeCell ref="D176:E176"/>
    <mergeCell ref="L176:M176"/>
    <mergeCell ref="D161:E161"/>
    <mergeCell ref="L161:M161"/>
    <mergeCell ref="D163:E163"/>
    <mergeCell ref="L163:M163"/>
    <mergeCell ref="D165:E165"/>
    <mergeCell ref="L165:M165"/>
    <mergeCell ref="D155:E155"/>
    <mergeCell ref="L155:M155"/>
    <mergeCell ref="D157:E157"/>
    <mergeCell ref="L157:M157"/>
    <mergeCell ref="D159:E159"/>
    <mergeCell ref="L159:M159"/>
    <mergeCell ref="D156:E156"/>
    <mergeCell ref="L156:M156"/>
    <mergeCell ref="D158:E158"/>
    <mergeCell ref="L158:M158"/>
    <mergeCell ref="D160:E160"/>
    <mergeCell ref="L160:M160"/>
    <mergeCell ref="D162:E162"/>
    <mergeCell ref="L162:M162"/>
    <mergeCell ref="D164:E164"/>
    <mergeCell ref="L164:M164"/>
    <mergeCell ref="D154:E154"/>
    <mergeCell ref="L154:M154"/>
    <mergeCell ref="D145:E145"/>
    <mergeCell ref="L145:M145"/>
    <mergeCell ref="D147:E147"/>
    <mergeCell ref="L147:M147"/>
    <mergeCell ref="D149:E149"/>
    <mergeCell ref="L149:M149"/>
    <mergeCell ref="D141:E141"/>
    <mergeCell ref="L141:M141"/>
    <mergeCell ref="D143:E143"/>
    <mergeCell ref="L143:M143"/>
    <mergeCell ref="D142:E142"/>
    <mergeCell ref="L142:M142"/>
    <mergeCell ref="D148:E148"/>
    <mergeCell ref="L148:M148"/>
    <mergeCell ref="D150:E150"/>
    <mergeCell ref="L150:M150"/>
    <mergeCell ref="D153:E153"/>
    <mergeCell ref="L153:M153"/>
    <mergeCell ref="D151:E151"/>
    <mergeCell ref="L151:M151"/>
    <mergeCell ref="D152:E152"/>
    <mergeCell ref="L152:M152"/>
    <mergeCell ref="D136:E136"/>
    <mergeCell ref="L136:M136"/>
    <mergeCell ref="D138:E138"/>
    <mergeCell ref="L138:M138"/>
    <mergeCell ref="D140:E140"/>
    <mergeCell ref="L140:M140"/>
    <mergeCell ref="D133:E133"/>
    <mergeCell ref="L133:M133"/>
    <mergeCell ref="D135:E135"/>
    <mergeCell ref="L135:M135"/>
    <mergeCell ref="D137:E137"/>
    <mergeCell ref="L137:M137"/>
    <mergeCell ref="D139:E139"/>
    <mergeCell ref="L139:M139"/>
    <mergeCell ref="D109:E109"/>
    <mergeCell ref="L109:M109"/>
    <mergeCell ref="D111:E111"/>
    <mergeCell ref="L111:M111"/>
    <mergeCell ref="D126:E126"/>
    <mergeCell ref="L126:M126"/>
    <mergeCell ref="D128:E128"/>
    <mergeCell ref="L128:M128"/>
    <mergeCell ref="D119:E119"/>
    <mergeCell ref="L119:M119"/>
    <mergeCell ref="D123:E123"/>
    <mergeCell ref="L123:M123"/>
    <mergeCell ref="D110:E110"/>
    <mergeCell ref="L110:M110"/>
    <mergeCell ref="D112:E112"/>
    <mergeCell ref="L112:M112"/>
    <mergeCell ref="D114:E114"/>
    <mergeCell ref="L114:M114"/>
    <mergeCell ref="D116:E116"/>
    <mergeCell ref="L116:M116"/>
    <mergeCell ref="D118:E118"/>
    <mergeCell ref="L118:M118"/>
    <mergeCell ref="D120:E120"/>
    <mergeCell ref="L120:M120"/>
    <mergeCell ref="L99:M99"/>
    <mergeCell ref="D101:E101"/>
    <mergeCell ref="L101:M101"/>
    <mergeCell ref="D103:E103"/>
    <mergeCell ref="L103:M103"/>
    <mergeCell ref="D105:E105"/>
    <mergeCell ref="L105:M105"/>
    <mergeCell ref="C84:C186"/>
    <mergeCell ref="D84:E84"/>
    <mergeCell ref="L84:M84"/>
    <mergeCell ref="D95:E95"/>
    <mergeCell ref="L95:M95"/>
    <mergeCell ref="D97:E97"/>
    <mergeCell ref="L97:M97"/>
    <mergeCell ref="D99:E99"/>
    <mergeCell ref="D113:E113"/>
    <mergeCell ref="L113:M113"/>
    <mergeCell ref="D115:E115"/>
    <mergeCell ref="L115:M115"/>
    <mergeCell ref="D117:E117"/>
    <mergeCell ref="L117:M117"/>
    <mergeCell ref="D107:E107"/>
    <mergeCell ref="D86:E86"/>
    <mergeCell ref="L86:M86"/>
    <mergeCell ref="O44:P44"/>
    <mergeCell ref="F45:G45"/>
    <mergeCell ref="O45:P45"/>
    <mergeCell ref="F46:G46"/>
    <mergeCell ref="O46:P46"/>
    <mergeCell ref="F40:G40"/>
    <mergeCell ref="O40:P40"/>
    <mergeCell ref="F42:G42"/>
    <mergeCell ref="O42:P42"/>
    <mergeCell ref="F43:G43"/>
    <mergeCell ref="O43:P43"/>
    <mergeCell ref="F44:G44"/>
    <mergeCell ref="C35:C36"/>
    <mergeCell ref="D35:E36"/>
    <mergeCell ref="L35:L36"/>
    <mergeCell ref="M35:N36"/>
    <mergeCell ref="F39:G39"/>
    <mergeCell ref="O39:P39"/>
    <mergeCell ref="D33:E33"/>
    <mergeCell ref="G33:H33"/>
    <mergeCell ref="M33:N33"/>
    <mergeCell ref="P33:Q33"/>
    <mergeCell ref="D34:E34"/>
    <mergeCell ref="G34:H36"/>
    <mergeCell ref="M34:N34"/>
    <mergeCell ref="P34:Q36"/>
    <mergeCell ref="M28:N28"/>
    <mergeCell ref="P28:P29"/>
    <mergeCell ref="Q28:Q29"/>
    <mergeCell ref="D29:E29"/>
    <mergeCell ref="M29:N29"/>
    <mergeCell ref="D25:E25"/>
    <mergeCell ref="M25:N25"/>
    <mergeCell ref="D26:E26"/>
    <mergeCell ref="M26:N26"/>
    <mergeCell ref="D27:E27"/>
    <mergeCell ref="M27:N27"/>
    <mergeCell ref="D28:E28"/>
    <mergeCell ref="G28:G29"/>
    <mergeCell ref="H28:H29"/>
    <mergeCell ref="M22:N22"/>
    <mergeCell ref="D23:E23"/>
    <mergeCell ref="M23:N23"/>
    <mergeCell ref="D24:E24"/>
    <mergeCell ref="M24:N24"/>
    <mergeCell ref="D19:E19"/>
    <mergeCell ref="M19:N19"/>
    <mergeCell ref="D20:E20"/>
    <mergeCell ref="M20:N20"/>
    <mergeCell ref="D21:E21"/>
    <mergeCell ref="M21:N21"/>
    <mergeCell ref="D22:E22"/>
    <mergeCell ref="M16:N16"/>
    <mergeCell ref="D17:E17"/>
    <mergeCell ref="M17:N17"/>
    <mergeCell ref="D18:E18"/>
    <mergeCell ref="M18:N18"/>
    <mergeCell ref="D13:E13"/>
    <mergeCell ref="M13:N13"/>
    <mergeCell ref="D14:E14"/>
    <mergeCell ref="M14:N14"/>
    <mergeCell ref="D15:E15"/>
    <mergeCell ref="M15:N15"/>
    <mergeCell ref="D16:E16"/>
    <mergeCell ref="M10:N10"/>
    <mergeCell ref="D11:E11"/>
    <mergeCell ref="M11:N11"/>
    <mergeCell ref="D12:E12"/>
    <mergeCell ref="M12:N12"/>
    <mergeCell ref="D7:E7"/>
    <mergeCell ref="M7:N7"/>
    <mergeCell ref="D8:E8"/>
    <mergeCell ref="M8:N8"/>
    <mergeCell ref="D9:E9"/>
    <mergeCell ref="M9:N9"/>
    <mergeCell ref="D10:E10"/>
    <mergeCell ref="D60:E60"/>
    <mergeCell ref="L60:M60"/>
    <mergeCell ref="D61:E61"/>
    <mergeCell ref="L61:M61"/>
    <mergeCell ref="D62:E62"/>
    <mergeCell ref="L62:M62"/>
    <mergeCell ref="L74:M74"/>
    <mergeCell ref="D75:E75"/>
    <mergeCell ref="L75:M75"/>
    <mergeCell ref="D70:E70"/>
    <mergeCell ref="L71:M71"/>
    <mergeCell ref="D72:E72"/>
    <mergeCell ref="D81:E81"/>
    <mergeCell ref="L81:M81"/>
    <mergeCell ref="D63:E63"/>
    <mergeCell ref="L63:M63"/>
    <mergeCell ref="D65:E65"/>
    <mergeCell ref="L65:M65"/>
    <mergeCell ref="D66:E66"/>
    <mergeCell ref="L66:M66"/>
    <mergeCell ref="D85:E85"/>
    <mergeCell ref="L85:M85"/>
    <mergeCell ref="D82:E82"/>
    <mergeCell ref="L82:M82"/>
    <mergeCell ref="D83:E83"/>
    <mergeCell ref="L83:M83"/>
    <mergeCell ref="D76:E76"/>
    <mergeCell ref="L76:M76"/>
    <mergeCell ref="D77:E77"/>
    <mergeCell ref="L77:M77"/>
    <mergeCell ref="D78:E78"/>
    <mergeCell ref="L78:M78"/>
    <mergeCell ref="D30:E30"/>
    <mergeCell ref="D31:E31"/>
    <mergeCell ref="D80:E80"/>
    <mergeCell ref="L80:M80"/>
    <mergeCell ref="D57:E57"/>
    <mergeCell ref="L57:M57"/>
    <mergeCell ref="D58:E58"/>
    <mergeCell ref="L58:M58"/>
    <mergeCell ref="D59:E59"/>
    <mergeCell ref="L59:M59"/>
    <mergeCell ref="D79:E79"/>
    <mergeCell ref="L79:M79"/>
    <mergeCell ref="D73:E73"/>
    <mergeCell ref="L73:M73"/>
    <mergeCell ref="D74:E74"/>
    <mergeCell ref="D67:E67"/>
    <mergeCell ref="L70:M70"/>
    <mergeCell ref="D71:E71"/>
    <mergeCell ref="L72:M72"/>
    <mergeCell ref="L67:M67"/>
    <mergeCell ref="D68:E68"/>
    <mergeCell ref="L68:M68"/>
    <mergeCell ref="D69:E69"/>
    <mergeCell ref="L69:M69"/>
  </mergeCells>
  <hyperlinks>
    <hyperlink ref="B2" location="Inhaltsverzeichnis!A1" display="zurück zum Inhaltsverzeichnis" xr:uid="{0169A943-8DD3-4575-99E6-FEE1C59290FB}"/>
    <hyperlink ref="B2:H2" location="Inhaltsverzeichnis!A1" display="Inhaltsverzeichnis (Table of contents)" xr:uid="{3F026E86-0474-4DC8-A4B0-419733698288}"/>
  </hyperlinks>
  <pageMargins left="0.7" right="0.7" top="0.78740157499999996" bottom="0.78740157499999996" header="0.3" footer="0.3"/>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5886F-65C5-4CA5-83AD-7EFD825DA59B}">
  <dimension ref="A1:K403"/>
  <sheetViews>
    <sheetView showGridLines="0" zoomScaleNormal="100" workbookViewId="0">
      <pane ySplit="2" topLeftCell="A3" activePane="bottomLeft" state="frozen"/>
      <selection pane="bottomLeft" activeCell="B7" sqref="B7:D7"/>
    </sheetView>
  </sheetViews>
  <sheetFormatPr baseColWidth="10" defaultColWidth="11.5546875" defaultRowHeight="11.4" x14ac:dyDescent="0.2"/>
  <cols>
    <col min="1" max="1" width="3.5546875" style="64" customWidth="1"/>
    <col min="2" max="2" width="1.5546875" style="64" customWidth="1"/>
    <col min="3" max="3" width="44.6640625" style="64" customWidth="1"/>
    <col min="4" max="4" width="59.33203125" style="64" customWidth="1"/>
    <col min="5" max="5" width="51.6640625" style="64" customWidth="1"/>
    <col min="6" max="6" width="57.88671875" style="64" customWidth="1"/>
    <col min="7" max="7" width="30.33203125" style="64" customWidth="1"/>
    <col min="8" max="8" width="51.33203125" style="64" customWidth="1"/>
    <col min="9" max="9" width="38.5546875" style="64" customWidth="1"/>
    <col min="10" max="10" width="32.6640625" style="64" customWidth="1"/>
    <col min="11" max="11" width="26" style="64" customWidth="1"/>
    <col min="12" max="12" width="35.6640625" style="64" customWidth="1"/>
    <col min="13" max="13" width="1.5546875" style="64" customWidth="1"/>
    <col min="14" max="16384" width="11.5546875" style="64"/>
  </cols>
  <sheetData>
    <row r="1" spans="1:11" s="136" customFormat="1" ht="33" customHeight="1" x14ac:dyDescent="0.3">
      <c r="B1" s="1308" t="s">
        <v>4699</v>
      </c>
      <c r="C1" s="1308"/>
      <c r="D1" s="1308"/>
      <c r="E1" s="1308"/>
      <c r="F1" s="1308"/>
      <c r="G1"/>
    </row>
    <row r="2" spans="1:11" s="137" customFormat="1" ht="23.4" customHeight="1" x14ac:dyDescent="0.2">
      <c r="A2" s="141"/>
      <c r="B2" s="785" t="s">
        <v>1328</v>
      </c>
      <c r="C2" s="785"/>
      <c r="D2" s="785"/>
      <c r="E2" s="785"/>
      <c r="F2" s="785"/>
      <c r="G2" s="143"/>
      <c r="H2" s="143"/>
      <c r="I2" s="144"/>
      <c r="J2" s="144"/>
      <c r="K2" s="144"/>
    </row>
    <row r="3" spans="1:11" customFormat="1" ht="14.4" x14ac:dyDescent="0.3"/>
    <row r="4" spans="1:11" s="132" customFormat="1" ht="30.75" customHeight="1" x14ac:dyDescent="0.25">
      <c r="B4" s="1494" t="s">
        <v>4900</v>
      </c>
      <c r="C4" s="1494"/>
      <c r="D4" s="1494"/>
      <c r="E4" s="1494"/>
      <c r="F4" s="1494"/>
    </row>
    <row r="5" spans="1:11" s="132" customFormat="1" ht="13.2" x14ac:dyDescent="0.25"/>
    <row r="6" spans="1:11" s="132" customFormat="1" ht="19.350000000000001" customHeight="1" x14ac:dyDescent="0.3">
      <c r="B6" s="1082" t="s">
        <v>4249</v>
      </c>
      <c r="C6" s="1497"/>
      <c r="D6" s="1083"/>
      <c r="E6"/>
    </row>
    <row r="7" spans="1:11" s="132" customFormat="1" ht="20.100000000000001" customHeight="1" x14ac:dyDescent="0.3">
      <c r="B7" s="1493" t="s">
        <v>4250</v>
      </c>
      <c r="C7" s="1493"/>
      <c r="D7" s="1493"/>
      <c r="E7"/>
    </row>
    <row r="8" spans="1:11" s="132" customFormat="1" ht="20.100000000000001" customHeight="1" x14ac:dyDescent="0.3">
      <c r="B8" s="1493" t="s">
        <v>4251</v>
      </c>
      <c r="C8" s="1493"/>
      <c r="D8" s="1493"/>
      <c r="E8"/>
    </row>
    <row r="9" spans="1:11" s="132" customFormat="1" ht="20.100000000000001" customHeight="1" x14ac:dyDescent="0.3">
      <c r="B9" s="1493" t="s">
        <v>4252</v>
      </c>
      <c r="C9" s="1493"/>
      <c r="D9" s="1493"/>
      <c r="E9"/>
    </row>
    <row r="10" spans="1:11" s="132" customFormat="1" ht="20.100000000000001" customHeight="1" x14ac:dyDescent="0.3">
      <c r="B10" s="1493" t="s">
        <v>4253</v>
      </c>
      <c r="C10" s="1493"/>
      <c r="D10" s="1493"/>
      <c r="E10"/>
    </row>
    <row r="11" spans="1:11" s="132" customFormat="1" ht="20.100000000000001" customHeight="1" x14ac:dyDescent="0.3">
      <c r="B11" s="1493" t="s">
        <v>4254</v>
      </c>
      <c r="C11" s="1493"/>
      <c r="D11" s="1493"/>
      <c r="E11"/>
    </row>
    <row r="12" spans="1:11" s="132" customFormat="1" ht="20.100000000000001" customHeight="1" x14ac:dyDescent="0.3">
      <c r="B12" s="1493" t="s">
        <v>4255</v>
      </c>
      <c r="C12" s="1493"/>
      <c r="D12" s="1493"/>
      <c r="E12"/>
    </row>
    <row r="13" spans="1:11" s="132" customFormat="1" ht="13.2" x14ac:dyDescent="0.25"/>
    <row r="14" spans="1:11" s="132" customFormat="1" ht="123.75" customHeight="1" x14ac:dyDescent="0.25">
      <c r="B14" s="1494" t="s">
        <v>4330</v>
      </c>
      <c r="C14" s="1495"/>
      <c r="D14" s="1495"/>
      <c r="E14" s="1495"/>
      <c r="F14" s="1495"/>
    </row>
    <row r="15" spans="1:11" s="132" customFormat="1" ht="13.2" x14ac:dyDescent="0.25"/>
    <row r="16" spans="1:11" customFormat="1" ht="14.4" x14ac:dyDescent="0.3"/>
    <row r="17" spans="2:7" customFormat="1" ht="29.4" customHeight="1" thickBot="1" x14ac:dyDescent="0.35">
      <c r="B17" s="1290" t="s">
        <v>4256</v>
      </c>
      <c r="C17" s="1290"/>
      <c r="D17" s="1290"/>
      <c r="E17" s="1290"/>
      <c r="F17" s="1290"/>
    </row>
    <row r="18" spans="2:7" customFormat="1" ht="10.35" customHeight="1" x14ac:dyDescent="0.3">
      <c r="B18" s="606"/>
      <c r="C18" s="606"/>
      <c r="D18" s="606"/>
      <c r="E18" s="606"/>
      <c r="F18" s="606"/>
    </row>
    <row r="19" spans="2:7" s="136" customFormat="1" ht="26.4" customHeight="1" x14ac:dyDescent="0.3">
      <c r="B19" s="245"/>
      <c r="C19" s="239" t="s">
        <v>1623</v>
      </c>
      <c r="D19" s="239" t="s">
        <v>1600</v>
      </c>
      <c r="E19" s="239" t="s">
        <v>1624</v>
      </c>
      <c r="F19" s="239" t="s">
        <v>1625</v>
      </c>
      <c r="G19"/>
    </row>
    <row r="20" spans="2:7" s="136" customFormat="1" ht="29.4" customHeight="1" x14ac:dyDescent="0.3">
      <c r="B20" s="1487" t="s">
        <v>4257</v>
      </c>
      <c r="C20" s="1488"/>
      <c r="D20" s="1488"/>
      <c r="E20" s="1488"/>
      <c r="F20" s="1488"/>
      <c r="G20"/>
    </row>
    <row r="21" spans="2:7" s="136" customFormat="1" ht="33.75" customHeight="1" x14ac:dyDescent="0.25">
      <c r="B21" s="607"/>
      <c r="C21" s="76" t="s">
        <v>64</v>
      </c>
      <c r="D21" s="48" t="s">
        <v>32</v>
      </c>
      <c r="E21" s="48" t="s">
        <v>1165</v>
      </c>
      <c r="F21" s="48" t="s">
        <v>4206</v>
      </c>
    </row>
    <row r="22" spans="2:7" s="136" customFormat="1" ht="78" customHeight="1" x14ac:dyDescent="0.3">
      <c r="B22" s="1489"/>
      <c r="C22" s="7" t="s">
        <v>199</v>
      </c>
      <c r="D22" s="8" t="s">
        <v>46</v>
      </c>
      <c r="E22" s="19" t="s">
        <v>200</v>
      </c>
      <c r="F22" s="7" t="s">
        <v>1170</v>
      </c>
      <c r="G22"/>
    </row>
    <row r="23" spans="2:7" s="136" customFormat="1" ht="22.35" customHeight="1" x14ac:dyDescent="0.3">
      <c r="B23" s="1490"/>
      <c r="C23" s="776" t="s">
        <v>2225</v>
      </c>
      <c r="D23" s="777"/>
      <c r="E23" s="777"/>
      <c r="F23" s="778"/>
      <c r="G23"/>
    </row>
    <row r="24" spans="2:7" s="136" customFormat="1" ht="140.1" customHeight="1" x14ac:dyDescent="0.3">
      <c r="B24" s="1491"/>
      <c r="C24" s="7" t="s">
        <v>207</v>
      </c>
      <c r="D24" s="8" t="s">
        <v>46</v>
      </c>
      <c r="E24" s="7" t="s">
        <v>208</v>
      </c>
      <c r="F24" s="7" t="s">
        <v>4258</v>
      </c>
      <c r="G24"/>
    </row>
    <row r="25" spans="2:7" s="136" customFormat="1" ht="43.35" customHeight="1" x14ac:dyDescent="0.3">
      <c r="B25" s="1294"/>
      <c r="C25" s="1496" t="s">
        <v>4315</v>
      </c>
      <c r="D25" s="1484"/>
      <c r="E25" s="1484"/>
      <c r="F25" s="1484"/>
      <c r="G25" s="608"/>
    </row>
    <row r="26" spans="2:7" s="136" customFormat="1" ht="33.75" customHeight="1" x14ac:dyDescent="0.25">
      <c r="B26" s="1295"/>
      <c r="C26" s="76" t="s">
        <v>4320</v>
      </c>
      <c r="D26" s="48" t="s">
        <v>32</v>
      </c>
      <c r="E26" s="48" t="s">
        <v>1165</v>
      </c>
      <c r="F26" s="6" t="s">
        <v>4316</v>
      </c>
    </row>
    <row r="27" spans="2:7" s="136" customFormat="1" ht="33.75" customHeight="1" x14ac:dyDescent="0.25">
      <c r="B27" s="1295"/>
      <c r="C27" s="76" t="s">
        <v>683</v>
      </c>
      <c r="D27" s="48" t="s">
        <v>46</v>
      </c>
      <c r="E27" s="7" t="s">
        <v>2204</v>
      </c>
      <c r="F27" s="6" t="s">
        <v>2204</v>
      </c>
    </row>
    <row r="28" spans="2:7" s="136" customFormat="1" ht="123.6" customHeight="1" x14ac:dyDescent="0.25">
      <c r="B28" s="1295"/>
      <c r="C28" s="76" t="s">
        <v>689</v>
      </c>
      <c r="D28" s="48" t="s">
        <v>46</v>
      </c>
      <c r="E28" s="7" t="s">
        <v>208</v>
      </c>
      <c r="F28" s="6" t="s">
        <v>4259</v>
      </c>
    </row>
    <row r="29" spans="2:7" s="136" customFormat="1" ht="101.4" customHeight="1" x14ac:dyDescent="0.25">
      <c r="B29" s="1295"/>
      <c r="C29" s="76" t="s">
        <v>1230</v>
      </c>
      <c r="D29" s="48" t="s">
        <v>46</v>
      </c>
      <c r="E29" s="7" t="s">
        <v>692</v>
      </c>
      <c r="F29" s="6" t="s">
        <v>4260</v>
      </c>
    </row>
    <row r="30" spans="2:7" s="136" customFormat="1" ht="105.6" customHeight="1" x14ac:dyDescent="0.25">
      <c r="B30" s="1295"/>
      <c r="C30" s="76" t="s">
        <v>697</v>
      </c>
      <c r="D30" s="48" t="s">
        <v>46</v>
      </c>
      <c r="E30" s="7" t="s">
        <v>698</v>
      </c>
      <c r="F30" s="6" t="s">
        <v>4261</v>
      </c>
    </row>
    <row r="31" spans="2:7" s="136" customFormat="1" ht="110.4" customHeight="1" x14ac:dyDescent="0.25">
      <c r="B31" s="1295"/>
      <c r="C31" s="76" t="s">
        <v>704</v>
      </c>
      <c r="D31" s="48" t="s">
        <v>46</v>
      </c>
      <c r="E31" s="7" t="s">
        <v>705</v>
      </c>
      <c r="F31" s="6" t="s">
        <v>4262</v>
      </c>
    </row>
    <row r="32" spans="2:7" s="136" customFormat="1" ht="45" customHeight="1" x14ac:dyDescent="0.25">
      <c r="B32" s="1296"/>
      <c r="C32" s="76" t="s">
        <v>711</v>
      </c>
      <c r="D32" s="48" t="s">
        <v>46</v>
      </c>
      <c r="E32" s="7" t="s">
        <v>99</v>
      </c>
      <c r="F32" s="6" t="s">
        <v>4263</v>
      </c>
    </row>
    <row r="33" spans="2:7" s="136" customFormat="1" ht="35.4" customHeight="1" x14ac:dyDescent="0.3">
      <c r="B33" s="1294"/>
      <c r="C33" s="1484" t="s">
        <v>4317</v>
      </c>
      <c r="D33" s="1484"/>
      <c r="E33" s="1484"/>
      <c r="F33" s="1484"/>
      <c r="G33"/>
    </row>
    <row r="34" spans="2:7" s="136" customFormat="1" ht="33.75" customHeight="1" x14ac:dyDescent="0.25">
      <c r="B34" s="1295"/>
      <c r="C34" s="76" t="s">
        <v>4320</v>
      </c>
      <c r="D34" s="48" t="s">
        <v>32</v>
      </c>
      <c r="E34" s="48" t="s">
        <v>1165</v>
      </c>
      <c r="F34" s="6" t="s">
        <v>4316</v>
      </c>
    </row>
    <row r="35" spans="2:7" s="136" customFormat="1" ht="33.75" customHeight="1" x14ac:dyDescent="0.25">
      <c r="B35" s="1295"/>
      <c r="C35" s="76" t="s">
        <v>683</v>
      </c>
      <c r="D35" s="48" t="s">
        <v>46</v>
      </c>
      <c r="E35" s="7" t="s">
        <v>2204</v>
      </c>
      <c r="F35" s="6" t="s">
        <v>4207</v>
      </c>
      <c r="G35" s="429"/>
    </row>
    <row r="36" spans="2:7" s="136" customFormat="1" ht="68.400000000000006" customHeight="1" x14ac:dyDescent="0.25">
      <c r="B36" s="1295"/>
      <c r="C36" s="76" t="s">
        <v>663</v>
      </c>
      <c r="D36" s="48" t="s">
        <v>46</v>
      </c>
      <c r="E36" s="7" t="s">
        <v>664</v>
      </c>
      <c r="F36" s="7" t="s">
        <v>664</v>
      </c>
    </row>
    <row r="37" spans="2:7" s="136" customFormat="1" ht="123.6" customHeight="1" x14ac:dyDescent="0.25">
      <c r="B37" s="1295"/>
      <c r="C37" s="76" t="s">
        <v>689</v>
      </c>
      <c r="D37" s="48" t="s">
        <v>46</v>
      </c>
      <c r="E37" s="7" t="s">
        <v>208</v>
      </c>
      <c r="F37" s="6" t="s">
        <v>4264</v>
      </c>
    </row>
    <row r="38" spans="2:7" s="136" customFormat="1" ht="96" customHeight="1" x14ac:dyDescent="0.25">
      <c r="B38" s="1295"/>
      <c r="C38" s="76" t="s">
        <v>1230</v>
      </c>
      <c r="D38" s="48" t="s">
        <v>46</v>
      </c>
      <c r="E38" s="7" t="s">
        <v>692</v>
      </c>
      <c r="F38" s="6" t="s">
        <v>4265</v>
      </c>
    </row>
    <row r="39" spans="2:7" s="136" customFormat="1" ht="96.6" customHeight="1" x14ac:dyDescent="0.25">
      <c r="B39" s="1295"/>
      <c r="C39" s="76" t="s">
        <v>697</v>
      </c>
      <c r="D39" s="48" t="s">
        <v>46</v>
      </c>
      <c r="E39" s="7" t="s">
        <v>698</v>
      </c>
      <c r="F39" s="6" t="s">
        <v>4266</v>
      </c>
    </row>
    <row r="40" spans="2:7" s="136" customFormat="1" ht="90" customHeight="1" x14ac:dyDescent="0.25">
      <c r="B40" s="1295"/>
      <c r="C40" s="76" t="s">
        <v>704</v>
      </c>
      <c r="D40" s="48" t="s">
        <v>46</v>
      </c>
      <c r="E40" s="7" t="s">
        <v>705</v>
      </c>
      <c r="F40" s="6" t="s">
        <v>4267</v>
      </c>
    </row>
    <row r="41" spans="2:7" s="136" customFormat="1" ht="33.75" customHeight="1" x14ac:dyDescent="0.25">
      <c r="B41" s="1296"/>
      <c r="C41" s="76" t="s">
        <v>711</v>
      </c>
      <c r="D41" s="48" t="s">
        <v>46</v>
      </c>
      <c r="E41" s="7" t="s">
        <v>99</v>
      </c>
      <c r="F41" s="6" t="s">
        <v>4268</v>
      </c>
    </row>
    <row r="42" spans="2:7" customFormat="1" ht="14.4" x14ac:dyDescent="0.3"/>
    <row r="43" spans="2:7" customFormat="1" ht="245.4" customHeight="1" x14ac:dyDescent="0.3">
      <c r="C43" s="1485" t="s">
        <v>4269</v>
      </c>
      <c r="D43" s="1486"/>
    </row>
    <row r="44" spans="2:7" customFormat="1" ht="14.4" x14ac:dyDescent="0.3"/>
    <row r="45" spans="2:7" customFormat="1" ht="14.4" x14ac:dyDescent="0.3"/>
    <row r="46" spans="2:7" customFormat="1" ht="14.4" x14ac:dyDescent="0.3"/>
    <row r="47" spans="2:7" customFormat="1" ht="29.4" customHeight="1" thickBot="1" x14ac:dyDescent="0.35">
      <c r="B47" s="1290" t="s">
        <v>4270</v>
      </c>
      <c r="C47" s="1290"/>
      <c r="D47" s="1290"/>
      <c r="E47" s="1290"/>
      <c r="F47" s="1290"/>
    </row>
    <row r="48" spans="2:7" customFormat="1" ht="10.35" customHeight="1" x14ac:dyDescent="0.3">
      <c r="B48" s="606"/>
      <c r="C48" s="606"/>
      <c r="D48" s="606"/>
      <c r="E48" s="606"/>
      <c r="F48" s="606"/>
    </row>
    <row r="49" spans="2:7" s="136" customFormat="1" ht="26.4" customHeight="1" x14ac:dyDescent="0.3">
      <c r="B49" s="245"/>
      <c r="C49" s="239" t="s">
        <v>1623</v>
      </c>
      <c r="D49" s="239" t="s">
        <v>1600</v>
      </c>
      <c r="E49" s="239" t="s">
        <v>1624</v>
      </c>
      <c r="F49" s="239" t="s">
        <v>1625</v>
      </c>
      <c r="G49"/>
    </row>
    <row r="50" spans="2:7" s="136" customFormat="1" ht="29.4" customHeight="1" x14ac:dyDescent="0.3">
      <c r="B50" s="1487" t="s">
        <v>4257</v>
      </c>
      <c r="C50" s="1488"/>
      <c r="D50" s="1488"/>
      <c r="E50" s="1488"/>
      <c r="F50" s="1488"/>
      <c r="G50"/>
    </row>
    <row r="51" spans="2:7" s="136" customFormat="1" ht="33.75" customHeight="1" x14ac:dyDescent="0.25">
      <c r="B51" s="607"/>
      <c r="C51" s="76" t="s">
        <v>64</v>
      </c>
      <c r="D51" s="48" t="s">
        <v>32</v>
      </c>
      <c r="E51" s="48" t="s">
        <v>1165</v>
      </c>
      <c r="F51" s="48" t="s">
        <v>4271</v>
      </c>
    </row>
    <row r="52" spans="2:7" s="136" customFormat="1" ht="78" customHeight="1" x14ac:dyDescent="0.3">
      <c r="B52" s="1489"/>
      <c r="C52" s="7" t="s">
        <v>199</v>
      </c>
      <c r="D52" s="8" t="s">
        <v>46</v>
      </c>
      <c r="E52" s="19" t="s">
        <v>200</v>
      </c>
      <c r="F52" s="7" t="s">
        <v>1170</v>
      </c>
      <c r="G52"/>
    </row>
    <row r="53" spans="2:7" s="136" customFormat="1" ht="22.35" customHeight="1" x14ac:dyDescent="0.3">
      <c r="B53" s="1490"/>
      <c r="C53" s="776" t="s">
        <v>2225</v>
      </c>
      <c r="D53" s="777"/>
      <c r="E53" s="777"/>
      <c r="F53" s="778"/>
      <c r="G53"/>
    </row>
    <row r="54" spans="2:7" s="136" customFormat="1" ht="140.1" customHeight="1" x14ac:dyDescent="0.3">
      <c r="B54" s="1491"/>
      <c r="C54" s="7" t="s">
        <v>207</v>
      </c>
      <c r="D54" s="8" t="s">
        <v>46</v>
      </c>
      <c r="E54" s="7" t="s">
        <v>208</v>
      </c>
      <c r="F54" s="7" t="s">
        <v>4258</v>
      </c>
      <c r="G54"/>
    </row>
    <row r="55" spans="2:7" s="136" customFormat="1" ht="33" customHeight="1" x14ac:dyDescent="0.3">
      <c r="B55" s="1066"/>
      <c r="C55" s="1484" t="s">
        <v>4318</v>
      </c>
      <c r="D55" s="1484"/>
      <c r="E55" s="1484"/>
      <c r="F55" s="1484"/>
      <c r="G55"/>
    </row>
    <row r="56" spans="2:7" s="136" customFormat="1" ht="33.75" customHeight="1" x14ac:dyDescent="0.25">
      <c r="B56" s="1066"/>
      <c r="C56" s="76" t="s">
        <v>4320</v>
      </c>
      <c r="D56" s="48" t="s">
        <v>32</v>
      </c>
      <c r="E56" s="48" t="s">
        <v>1165</v>
      </c>
      <c r="F56" s="6" t="s">
        <v>4316</v>
      </c>
    </row>
    <row r="57" spans="2:7" s="136" customFormat="1" ht="33.75" customHeight="1" x14ac:dyDescent="0.25">
      <c r="B57" s="1066"/>
      <c r="C57" s="76" t="s">
        <v>683</v>
      </c>
      <c r="D57" s="48" t="s">
        <v>46</v>
      </c>
      <c r="E57" s="7" t="s">
        <v>2204</v>
      </c>
      <c r="F57" s="7" t="s">
        <v>2204</v>
      </c>
    </row>
    <row r="58" spans="2:7" s="136" customFormat="1" ht="123.6" customHeight="1" x14ac:dyDescent="0.25">
      <c r="B58" s="1066"/>
      <c r="C58" s="76" t="s">
        <v>689</v>
      </c>
      <c r="D58" s="48" t="s">
        <v>46</v>
      </c>
      <c r="E58" s="7" t="s">
        <v>208</v>
      </c>
      <c r="F58" s="6" t="s">
        <v>208</v>
      </c>
    </row>
    <row r="59" spans="2:7" s="136" customFormat="1" ht="96" customHeight="1" x14ac:dyDescent="0.25">
      <c r="B59" s="1066"/>
      <c r="C59" s="76" t="s">
        <v>1230</v>
      </c>
      <c r="D59" s="48" t="s">
        <v>46</v>
      </c>
      <c r="E59" s="7" t="s">
        <v>692</v>
      </c>
      <c r="F59" s="6" t="s">
        <v>4219</v>
      </c>
    </row>
    <row r="60" spans="2:7" s="136" customFormat="1" ht="24" customHeight="1" x14ac:dyDescent="0.25">
      <c r="B60" s="1066"/>
      <c r="C60" s="776" t="s">
        <v>2225</v>
      </c>
      <c r="D60" s="777"/>
      <c r="E60" s="777"/>
      <c r="F60" s="778"/>
    </row>
    <row r="61" spans="2:7" s="136" customFormat="1" ht="96.6" customHeight="1" x14ac:dyDescent="0.25">
      <c r="B61" s="1066"/>
      <c r="C61" s="76" t="s">
        <v>697</v>
      </c>
      <c r="D61" s="48" t="s">
        <v>46</v>
      </c>
      <c r="E61" s="7" t="s">
        <v>698</v>
      </c>
      <c r="F61" s="6" t="s">
        <v>4221</v>
      </c>
    </row>
    <row r="62" spans="2:7" s="136" customFormat="1" ht="24.6" customHeight="1" x14ac:dyDescent="0.25">
      <c r="B62" s="1066"/>
      <c r="C62" s="776" t="s">
        <v>2225</v>
      </c>
      <c r="D62" s="777"/>
      <c r="E62" s="777"/>
      <c r="F62" s="778"/>
    </row>
    <row r="63" spans="2:7" s="136" customFormat="1" ht="90" customHeight="1" x14ac:dyDescent="0.25">
      <c r="B63" s="1066"/>
      <c r="C63" s="76" t="s">
        <v>704</v>
      </c>
      <c r="D63" s="48" t="s">
        <v>46</v>
      </c>
      <c r="E63" s="6" t="s">
        <v>705</v>
      </c>
      <c r="F63" s="6" t="s">
        <v>4222</v>
      </c>
    </row>
    <row r="64" spans="2:7" s="136" customFormat="1" ht="23.4" customHeight="1" x14ac:dyDescent="0.25">
      <c r="B64" s="1066"/>
      <c r="C64" s="776" t="s">
        <v>2225</v>
      </c>
      <c r="D64" s="777"/>
      <c r="E64" s="777"/>
      <c r="F64" s="778"/>
    </row>
    <row r="65" spans="2:7" s="136" customFormat="1" ht="33.75" customHeight="1" x14ac:dyDescent="0.25">
      <c r="B65" s="1066"/>
      <c r="C65" s="76" t="s">
        <v>711</v>
      </c>
      <c r="D65" s="48" t="s">
        <v>46</v>
      </c>
      <c r="E65" s="6" t="s">
        <v>99</v>
      </c>
      <c r="F65" s="6" t="s">
        <v>1154</v>
      </c>
    </row>
    <row r="66" spans="2:7" s="136" customFormat="1" ht="39" customHeight="1" x14ac:dyDescent="0.3">
      <c r="B66" s="1066"/>
      <c r="C66" s="1484" t="s">
        <v>4317</v>
      </c>
      <c r="D66" s="1484"/>
      <c r="E66" s="1484"/>
      <c r="F66" s="1484"/>
      <c r="G66"/>
    </row>
    <row r="67" spans="2:7" s="136" customFormat="1" ht="33.75" customHeight="1" x14ac:dyDescent="0.25">
      <c r="B67" s="1066"/>
      <c r="C67" s="76" t="s">
        <v>4320</v>
      </c>
      <c r="D67" s="48" t="s">
        <v>32</v>
      </c>
      <c r="E67" s="48" t="s">
        <v>1165</v>
      </c>
      <c r="F67" s="6" t="s">
        <v>4316</v>
      </c>
    </row>
    <row r="68" spans="2:7" s="136" customFormat="1" ht="33.75" customHeight="1" x14ac:dyDescent="0.25">
      <c r="B68" s="1066"/>
      <c r="C68" s="76" t="s">
        <v>683</v>
      </c>
      <c r="D68" s="48" t="s">
        <v>46</v>
      </c>
      <c r="E68" s="7" t="s">
        <v>2204</v>
      </c>
      <c r="F68" s="6" t="s">
        <v>4207</v>
      </c>
      <c r="G68" s="429"/>
    </row>
    <row r="69" spans="2:7" s="136" customFormat="1" ht="68.400000000000006" customHeight="1" x14ac:dyDescent="0.25">
      <c r="B69" s="1066"/>
      <c r="C69" s="76" t="s">
        <v>663</v>
      </c>
      <c r="D69" s="48" t="s">
        <v>46</v>
      </c>
      <c r="E69" s="7" t="s">
        <v>664</v>
      </c>
      <c r="F69" s="7" t="s">
        <v>664</v>
      </c>
    </row>
    <row r="70" spans="2:7" s="136" customFormat="1" ht="123.6" customHeight="1" x14ac:dyDescent="0.25">
      <c r="B70" s="1066"/>
      <c r="C70" s="76" t="s">
        <v>689</v>
      </c>
      <c r="D70" s="48" t="s">
        <v>46</v>
      </c>
      <c r="E70" s="7" t="s">
        <v>208</v>
      </c>
      <c r="F70" s="7" t="s">
        <v>208</v>
      </c>
    </row>
    <row r="71" spans="2:7" s="136" customFormat="1" ht="96" customHeight="1" x14ac:dyDescent="0.25">
      <c r="B71" s="1066"/>
      <c r="C71" s="76" t="s">
        <v>1230</v>
      </c>
      <c r="D71" s="48" t="s">
        <v>46</v>
      </c>
      <c r="E71" s="7" t="s">
        <v>692</v>
      </c>
      <c r="F71" s="7" t="s">
        <v>692</v>
      </c>
    </row>
    <row r="72" spans="2:7" s="136" customFormat="1" ht="96.6" customHeight="1" x14ac:dyDescent="0.25">
      <c r="B72" s="1066"/>
      <c r="C72" s="76" t="s">
        <v>697</v>
      </c>
      <c r="D72" s="48" t="s">
        <v>46</v>
      </c>
      <c r="E72" s="7" t="s">
        <v>698</v>
      </c>
      <c r="F72" s="7" t="s">
        <v>698</v>
      </c>
    </row>
    <row r="73" spans="2:7" s="136" customFormat="1" ht="90" customHeight="1" x14ac:dyDescent="0.25">
      <c r="B73" s="1066"/>
      <c r="C73" s="76" t="s">
        <v>704</v>
      </c>
      <c r="D73" s="48" t="s">
        <v>46</v>
      </c>
      <c r="E73" s="6" t="s">
        <v>705</v>
      </c>
      <c r="F73" s="6" t="s">
        <v>705</v>
      </c>
    </row>
    <row r="74" spans="2:7" s="136" customFormat="1" ht="33.75" customHeight="1" x14ac:dyDescent="0.25">
      <c r="B74" s="1066"/>
      <c r="C74" s="76" t="s">
        <v>711</v>
      </c>
      <c r="D74" s="48" t="s">
        <v>46</v>
      </c>
      <c r="E74" s="6" t="s">
        <v>99</v>
      </c>
      <c r="F74" s="6" t="s">
        <v>99</v>
      </c>
    </row>
    <row r="75" spans="2:7" customFormat="1" ht="14.4" x14ac:dyDescent="0.3"/>
    <row r="76" spans="2:7" customFormat="1" ht="245.4" customHeight="1" x14ac:dyDescent="0.3">
      <c r="C76" s="1485" t="s">
        <v>4272</v>
      </c>
      <c r="D76" s="1485"/>
    </row>
    <row r="77" spans="2:7" customFormat="1" ht="14.4" x14ac:dyDescent="0.3"/>
    <row r="78" spans="2:7" customFormat="1" ht="14.4" x14ac:dyDescent="0.3"/>
    <row r="79" spans="2:7" customFormat="1" ht="29.4" customHeight="1" thickBot="1" x14ac:dyDescent="0.35">
      <c r="B79" s="1290" t="s">
        <v>4273</v>
      </c>
      <c r="C79" s="1290"/>
      <c r="D79" s="1290"/>
      <c r="E79" s="1290"/>
      <c r="F79" s="1290"/>
    </row>
    <row r="80" spans="2:7" customFormat="1" ht="10.35" customHeight="1" x14ac:dyDescent="0.3">
      <c r="B80" s="606"/>
      <c r="C80" s="606"/>
      <c r="D80" s="606"/>
      <c r="E80" s="606"/>
      <c r="F80" s="606"/>
    </row>
    <row r="81" spans="2:7" s="136" customFormat="1" ht="26.4" customHeight="1" x14ac:dyDescent="0.3">
      <c r="B81" s="245"/>
      <c r="C81" s="239" t="s">
        <v>1623</v>
      </c>
      <c r="D81" s="239" t="s">
        <v>1600</v>
      </c>
      <c r="E81" s="239" t="s">
        <v>1624</v>
      </c>
      <c r="F81" s="239" t="s">
        <v>1625</v>
      </c>
      <c r="G81"/>
    </row>
    <row r="82" spans="2:7" s="136" customFormat="1" ht="29.4" customHeight="1" x14ac:dyDescent="0.3">
      <c r="B82" s="1487" t="s">
        <v>4274</v>
      </c>
      <c r="C82" s="1488"/>
      <c r="D82" s="1488"/>
      <c r="E82" s="1488"/>
      <c r="F82" s="1488"/>
      <c r="G82"/>
    </row>
    <row r="83" spans="2:7" s="136" customFormat="1" ht="33.75" customHeight="1" x14ac:dyDescent="0.25">
      <c r="B83" s="607"/>
      <c r="C83" s="76" t="s">
        <v>64</v>
      </c>
      <c r="D83" s="48" t="s">
        <v>32</v>
      </c>
      <c r="E83" s="48" t="s">
        <v>1165</v>
      </c>
      <c r="F83" s="48" t="s">
        <v>4271</v>
      </c>
    </row>
    <row r="84" spans="2:7" s="136" customFormat="1" ht="78" customHeight="1" x14ac:dyDescent="0.3">
      <c r="B84" s="1489"/>
      <c r="C84" s="7" t="s">
        <v>199</v>
      </c>
      <c r="D84" s="8" t="s">
        <v>46</v>
      </c>
      <c r="E84" s="19" t="s">
        <v>200</v>
      </c>
      <c r="F84" s="7" t="s">
        <v>4275</v>
      </c>
      <c r="G84"/>
    </row>
    <row r="85" spans="2:7" s="136" customFormat="1" ht="22.35" customHeight="1" x14ac:dyDescent="0.3">
      <c r="B85" s="1490"/>
      <c r="C85" s="776" t="s">
        <v>2225</v>
      </c>
      <c r="D85" s="777"/>
      <c r="E85" s="777"/>
      <c r="F85" s="778"/>
      <c r="G85"/>
    </row>
    <row r="86" spans="2:7" s="136" customFormat="1" ht="140.1" customHeight="1" x14ac:dyDescent="0.3">
      <c r="B86" s="1491"/>
      <c r="C86" s="7" t="s">
        <v>207</v>
      </c>
      <c r="D86" s="8" t="s">
        <v>46</v>
      </c>
      <c r="E86" s="7" t="s">
        <v>208</v>
      </c>
      <c r="F86" s="7" t="s">
        <v>4276</v>
      </c>
      <c r="G86"/>
    </row>
    <row r="87" spans="2:7" s="136" customFormat="1" ht="33" customHeight="1" x14ac:dyDescent="0.3">
      <c r="B87" s="1066"/>
      <c r="C87" s="1484" t="s">
        <v>4317</v>
      </c>
      <c r="D87" s="1484"/>
      <c r="E87" s="1484"/>
      <c r="F87" s="1484"/>
      <c r="G87"/>
    </row>
    <row r="88" spans="2:7" s="136" customFormat="1" ht="33.75" customHeight="1" x14ac:dyDescent="0.25">
      <c r="B88" s="1066"/>
      <c r="C88" s="76" t="s">
        <v>4320</v>
      </c>
      <c r="D88" s="48" t="s">
        <v>32</v>
      </c>
      <c r="E88" s="48" t="s">
        <v>1165</v>
      </c>
      <c r="F88" s="6" t="s">
        <v>4316</v>
      </c>
    </row>
    <row r="89" spans="2:7" s="136" customFormat="1" ht="33.75" customHeight="1" x14ac:dyDescent="0.25">
      <c r="B89" s="1066"/>
      <c r="C89" s="76" t="s">
        <v>683</v>
      </c>
      <c r="D89" s="48" t="s">
        <v>46</v>
      </c>
      <c r="E89" s="7" t="s">
        <v>2204</v>
      </c>
      <c r="F89" s="7" t="s">
        <v>4207</v>
      </c>
    </row>
    <row r="90" spans="2:7" s="136" customFormat="1" ht="123.6" customHeight="1" x14ac:dyDescent="0.25">
      <c r="B90" s="1066"/>
      <c r="C90" s="76" t="s">
        <v>689</v>
      </c>
      <c r="D90" s="48" t="s">
        <v>46</v>
      </c>
      <c r="E90" s="7" t="s">
        <v>208</v>
      </c>
      <c r="F90" s="7" t="s">
        <v>208</v>
      </c>
    </row>
    <row r="91" spans="2:7" s="136" customFormat="1" ht="96" customHeight="1" x14ac:dyDescent="0.25">
      <c r="B91" s="1066"/>
      <c r="C91" s="76" t="s">
        <v>1230</v>
      </c>
      <c r="D91" s="48" t="s">
        <v>46</v>
      </c>
      <c r="E91" s="7" t="s">
        <v>692</v>
      </c>
      <c r="F91" s="7" t="s">
        <v>692</v>
      </c>
    </row>
    <row r="92" spans="2:7" s="136" customFormat="1" ht="96.6" customHeight="1" x14ac:dyDescent="0.25">
      <c r="B92" s="1066"/>
      <c r="C92" s="76" t="s">
        <v>697</v>
      </c>
      <c r="D92" s="48" t="s">
        <v>46</v>
      </c>
      <c r="E92" s="7" t="s">
        <v>698</v>
      </c>
      <c r="F92" s="7" t="s">
        <v>698</v>
      </c>
    </row>
    <row r="93" spans="2:7" s="136" customFormat="1" ht="90" customHeight="1" x14ac:dyDescent="0.25">
      <c r="B93" s="1066"/>
      <c r="C93" s="76" t="s">
        <v>704</v>
      </c>
      <c r="D93" s="48" t="s">
        <v>46</v>
      </c>
      <c r="E93" s="6" t="s">
        <v>705</v>
      </c>
      <c r="F93" s="6" t="s">
        <v>705</v>
      </c>
    </row>
    <row r="94" spans="2:7" s="136" customFormat="1" ht="33.75" customHeight="1" x14ac:dyDescent="0.25">
      <c r="B94" s="1066"/>
      <c r="C94" s="76" t="s">
        <v>711</v>
      </c>
      <c r="D94" s="48" t="s">
        <v>46</v>
      </c>
      <c r="E94" s="6" t="s">
        <v>99</v>
      </c>
      <c r="F94" s="6" t="s">
        <v>99</v>
      </c>
    </row>
    <row r="95" spans="2:7" customFormat="1" ht="14.4" x14ac:dyDescent="0.3"/>
    <row r="96" spans="2:7" customFormat="1" ht="245.4" customHeight="1" x14ac:dyDescent="0.3">
      <c r="C96" s="1485" t="s">
        <v>4277</v>
      </c>
      <c r="D96" s="1486"/>
    </row>
    <row r="97" spans="2:7" customFormat="1" ht="14.4" x14ac:dyDescent="0.3"/>
    <row r="98" spans="2:7" customFormat="1" ht="14.4" x14ac:dyDescent="0.3"/>
    <row r="99" spans="2:7" customFormat="1" ht="29.4" customHeight="1" thickBot="1" x14ac:dyDescent="0.35">
      <c r="B99" s="1290" t="s">
        <v>4278</v>
      </c>
      <c r="C99" s="1290"/>
      <c r="D99" s="1290"/>
      <c r="E99" s="1290"/>
      <c r="F99" s="1290"/>
    </row>
    <row r="100" spans="2:7" customFormat="1" ht="10.35" customHeight="1" x14ac:dyDescent="0.3">
      <c r="B100" s="606"/>
      <c r="C100" s="606"/>
      <c r="D100" s="606"/>
      <c r="E100" s="606"/>
      <c r="F100" s="606"/>
    </row>
    <row r="101" spans="2:7" s="136" customFormat="1" ht="26.4" customHeight="1" x14ac:dyDescent="0.3">
      <c r="B101" s="245"/>
      <c r="C101" s="239" t="s">
        <v>1623</v>
      </c>
      <c r="D101" s="239" t="s">
        <v>1600</v>
      </c>
      <c r="E101" s="239" t="s">
        <v>1624</v>
      </c>
      <c r="F101" s="239" t="s">
        <v>1625</v>
      </c>
      <c r="G101"/>
    </row>
    <row r="102" spans="2:7" s="136" customFormat="1" ht="29.4" customHeight="1" x14ac:dyDescent="0.3">
      <c r="B102" s="1487" t="s">
        <v>4257</v>
      </c>
      <c r="C102" s="1488"/>
      <c r="D102" s="1488"/>
      <c r="E102" s="1488"/>
      <c r="F102" s="1488"/>
      <c r="G102"/>
    </row>
    <row r="103" spans="2:7" s="136" customFormat="1" ht="33.75" customHeight="1" x14ac:dyDescent="0.25">
      <c r="B103" s="607"/>
      <c r="C103" s="76" t="s">
        <v>64</v>
      </c>
      <c r="D103" s="48" t="s">
        <v>32</v>
      </c>
      <c r="E103" s="48" t="s">
        <v>1165</v>
      </c>
      <c r="F103" s="48" t="s">
        <v>4279</v>
      </c>
    </row>
    <row r="104" spans="2:7" s="136" customFormat="1" ht="78" customHeight="1" x14ac:dyDescent="0.3">
      <c r="B104" s="1489"/>
      <c r="C104" s="7" t="s">
        <v>199</v>
      </c>
      <c r="D104" s="8" t="s">
        <v>46</v>
      </c>
      <c r="E104" s="19" t="s">
        <v>200</v>
      </c>
      <c r="F104" s="7" t="s">
        <v>1170</v>
      </c>
      <c r="G104"/>
    </row>
    <row r="105" spans="2:7" s="136" customFormat="1" ht="22.35" customHeight="1" x14ac:dyDescent="0.3">
      <c r="B105" s="1490"/>
      <c r="C105" s="776" t="s">
        <v>2225</v>
      </c>
      <c r="D105" s="777"/>
      <c r="E105" s="777"/>
      <c r="F105" s="778"/>
      <c r="G105"/>
    </row>
    <row r="106" spans="2:7" s="136" customFormat="1" ht="140.1" customHeight="1" x14ac:dyDescent="0.3">
      <c r="B106" s="1491"/>
      <c r="C106" s="7" t="s">
        <v>207</v>
      </c>
      <c r="D106" s="8" t="s">
        <v>46</v>
      </c>
      <c r="E106" s="7" t="s">
        <v>208</v>
      </c>
      <c r="F106" s="7" t="s">
        <v>4258</v>
      </c>
      <c r="G106"/>
    </row>
    <row r="107" spans="2:7" s="136" customFormat="1" ht="59.1" customHeight="1" x14ac:dyDescent="0.3">
      <c r="B107" s="1489"/>
      <c r="C107" s="1484" t="s">
        <v>4319</v>
      </c>
      <c r="D107" s="1484"/>
      <c r="E107" s="1484"/>
      <c r="F107" s="1484"/>
      <c r="G107" s="608"/>
    </row>
    <row r="108" spans="2:7" s="136" customFormat="1" ht="33.75" customHeight="1" x14ac:dyDescent="0.25">
      <c r="B108" s="1490"/>
      <c r="C108" s="76" t="s">
        <v>4320</v>
      </c>
      <c r="D108" s="48" t="s">
        <v>32</v>
      </c>
      <c r="E108" s="48" t="s">
        <v>1165</v>
      </c>
      <c r="F108" s="6" t="s">
        <v>4316</v>
      </c>
    </row>
    <row r="109" spans="2:7" s="136" customFormat="1" ht="33.75" customHeight="1" x14ac:dyDescent="0.25">
      <c r="B109" s="1490"/>
      <c r="C109" s="76" t="s">
        <v>683</v>
      </c>
      <c r="D109" s="48" t="s">
        <v>46</v>
      </c>
      <c r="E109" s="7" t="s">
        <v>2204</v>
      </c>
      <c r="F109" s="6" t="s">
        <v>4280</v>
      </c>
    </row>
    <row r="110" spans="2:7" s="136" customFormat="1" ht="141.6" customHeight="1" x14ac:dyDescent="0.25">
      <c r="B110" s="1490"/>
      <c r="C110" s="76" t="s">
        <v>689</v>
      </c>
      <c r="D110" s="48" t="s">
        <v>46</v>
      </c>
      <c r="E110" s="7" t="s">
        <v>208</v>
      </c>
      <c r="F110" s="6" t="s">
        <v>4259</v>
      </c>
    </row>
    <row r="111" spans="2:7" s="136" customFormat="1" ht="108.6" customHeight="1" x14ac:dyDescent="0.25">
      <c r="B111" s="1490"/>
      <c r="C111" s="76" t="s">
        <v>1230</v>
      </c>
      <c r="D111" s="48" t="s">
        <v>46</v>
      </c>
      <c r="E111" s="7" t="s">
        <v>692</v>
      </c>
      <c r="F111" s="6" t="s">
        <v>4260</v>
      </c>
    </row>
    <row r="112" spans="2:7" s="136" customFormat="1" ht="102" customHeight="1" x14ac:dyDescent="0.25">
      <c r="B112" s="1490"/>
      <c r="C112" s="76" t="s">
        <v>697</v>
      </c>
      <c r="D112" s="48" t="s">
        <v>46</v>
      </c>
      <c r="E112" s="7" t="s">
        <v>698</v>
      </c>
      <c r="F112" s="6" t="s">
        <v>4261</v>
      </c>
    </row>
    <row r="113" spans="2:7" s="136" customFormat="1" ht="113.4" customHeight="1" x14ac:dyDescent="0.25">
      <c r="B113" s="1490"/>
      <c r="C113" s="76" t="s">
        <v>704</v>
      </c>
      <c r="D113" s="48" t="s">
        <v>46</v>
      </c>
      <c r="E113" s="7" t="s">
        <v>705</v>
      </c>
      <c r="F113" s="6" t="s">
        <v>4262</v>
      </c>
    </row>
    <row r="114" spans="2:7" s="136" customFormat="1" ht="47.1" customHeight="1" x14ac:dyDescent="0.25">
      <c r="B114" s="1491"/>
      <c r="C114" s="76" t="s">
        <v>711</v>
      </c>
      <c r="D114" s="48" t="s">
        <v>46</v>
      </c>
      <c r="E114" s="7" t="s">
        <v>99</v>
      </c>
      <c r="F114" s="6" t="s">
        <v>4263</v>
      </c>
    </row>
    <row r="115" spans="2:7" s="136" customFormat="1" ht="41.4" customHeight="1" x14ac:dyDescent="0.3">
      <c r="B115" s="1066"/>
      <c r="C115" s="1484" t="s">
        <v>4321</v>
      </c>
      <c r="D115" s="1484"/>
      <c r="E115" s="1484"/>
      <c r="F115" s="1484"/>
      <c r="G115"/>
    </row>
    <row r="116" spans="2:7" s="136" customFormat="1" ht="33.75" customHeight="1" x14ac:dyDescent="0.25">
      <c r="B116" s="1066"/>
      <c r="C116" s="76" t="s">
        <v>4320</v>
      </c>
      <c r="D116" s="48" t="s">
        <v>32</v>
      </c>
      <c r="E116" s="48" t="s">
        <v>1165</v>
      </c>
      <c r="F116" s="6" t="s">
        <v>4281</v>
      </c>
    </row>
    <row r="117" spans="2:7" s="136" customFormat="1" ht="33.75" customHeight="1" x14ac:dyDescent="0.25">
      <c r="B117" s="1066"/>
      <c r="C117" s="76" t="s">
        <v>683</v>
      </c>
      <c r="D117" s="48" t="s">
        <v>46</v>
      </c>
      <c r="E117" s="7" t="s">
        <v>2204</v>
      </c>
      <c r="F117" s="7" t="s">
        <v>2204</v>
      </c>
      <c r="G117" s="429"/>
    </row>
    <row r="118" spans="2:7" s="136" customFormat="1" ht="68.400000000000006" customHeight="1" x14ac:dyDescent="0.25">
      <c r="B118" s="1066"/>
      <c r="C118" s="76" t="s">
        <v>663</v>
      </c>
      <c r="D118" s="48" t="s">
        <v>46</v>
      </c>
      <c r="E118" s="7" t="s">
        <v>664</v>
      </c>
      <c r="F118" s="7" t="s">
        <v>664</v>
      </c>
    </row>
    <row r="119" spans="2:7" s="136" customFormat="1" ht="33.6" customHeight="1" x14ac:dyDescent="0.25">
      <c r="B119" s="1066"/>
      <c r="C119" s="76" t="s">
        <v>676</v>
      </c>
      <c r="D119" s="48" t="s">
        <v>46</v>
      </c>
      <c r="E119" s="7" t="s">
        <v>677</v>
      </c>
      <c r="F119" s="7" t="s">
        <v>677</v>
      </c>
    </row>
    <row r="120" spans="2:7" s="136" customFormat="1" ht="123.6" customHeight="1" x14ac:dyDescent="0.25">
      <c r="B120" s="1066"/>
      <c r="C120" s="76" t="s">
        <v>689</v>
      </c>
      <c r="D120" s="48" t="s">
        <v>46</v>
      </c>
      <c r="E120" s="7" t="s">
        <v>208</v>
      </c>
      <c r="F120" s="6" t="s">
        <v>4258</v>
      </c>
    </row>
    <row r="121" spans="2:7" s="136" customFormat="1" ht="96" customHeight="1" x14ac:dyDescent="0.25">
      <c r="B121" s="1066"/>
      <c r="C121" s="76" t="s">
        <v>1230</v>
      </c>
      <c r="D121" s="48" t="s">
        <v>46</v>
      </c>
      <c r="E121" s="7" t="s">
        <v>692</v>
      </c>
      <c r="F121" s="6" t="s">
        <v>4282</v>
      </c>
    </row>
    <row r="122" spans="2:7" s="136" customFormat="1" ht="96.6" customHeight="1" x14ac:dyDescent="0.25">
      <c r="B122" s="1066"/>
      <c r="C122" s="76" t="s">
        <v>697</v>
      </c>
      <c r="D122" s="48" t="s">
        <v>46</v>
      </c>
      <c r="E122" s="7" t="s">
        <v>698</v>
      </c>
      <c r="F122" s="6" t="s">
        <v>4283</v>
      </c>
    </row>
    <row r="123" spans="2:7" s="136" customFormat="1" ht="90" customHeight="1" x14ac:dyDescent="0.25">
      <c r="B123" s="1066"/>
      <c r="C123" s="76" t="s">
        <v>704</v>
      </c>
      <c r="D123" s="48" t="s">
        <v>46</v>
      </c>
      <c r="E123" s="6" t="s">
        <v>705</v>
      </c>
      <c r="F123" s="6" t="s">
        <v>4284</v>
      </c>
    </row>
    <row r="124" spans="2:7" s="136" customFormat="1" ht="33.75" customHeight="1" x14ac:dyDescent="0.25">
      <c r="B124" s="1066"/>
      <c r="C124" s="76" t="s">
        <v>711</v>
      </c>
      <c r="D124" s="48" t="s">
        <v>46</v>
      </c>
      <c r="E124" s="6" t="s">
        <v>99</v>
      </c>
      <c r="F124" s="6" t="s">
        <v>4285</v>
      </c>
    </row>
    <row r="125" spans="2:7" customFormat="1" ht="14.4" x14ac:dyDescent="0.3"/>
    <row r="126" spans="2:7" customFormat="1" ht="245.4" customHeight="1" x14ac:dyDescent="0.3">
      <c r="C126" s="1485" t="s">
        <v>4286</v>
      </c>
      <c r="D126" s="1486"/>
    </row>
    <row r="127" spans="2:7" customFormat="1" ht="14.4" x14ac:dyDescent="0.3"/>
    <row r="128" spans="2:7" customFormat="1" ht="14.4" x14ac:dyDescent="0.3">
      <c r="B128" s="609"/>
      <c r="C128" s="609"/>
      <c r="D128" s="609"/>
      <c r="E128" s="609"/>
      <c r="F128" s="609"/>
    </row>
    <row r="129" spans="2:7" customFormat="1" ht="14.4" x14ac:dyDescent="0.3">
      <c r="B129" s="609"/>
      <c r="C129" s="609"/>
      <c r="D129" s="609"/>
      <c r="E129" s="609"/>
      <c r="F129" s="609"/>
    </row>
    <row r="130" spans="2:7" customFormat="1" ht="29.4" customHeight="1" thickBot="1" x14ac:dyDescent="0.35">
      <c r="B130" s="804" t="s">
        <v>4287</v>
      </c>
      <c r="C130" s="804"/>
      <c r="D130" s="804"/>
      <c r="E130" s="804"/>
      <c r="F130" s="804"/>
    </row>
    <row r="131" spans="2:7" customFormat="1" ht="10.35" customHeight="1" x14ac:dyDescent="0.3">
      <c r="B131" s="549"/>
      <c r="C131" s="549"/>
      <c r="D131" s="549"/>
      <c r="E131" s="549"/>
      <c r="F131" s="549"/>
    </row>
    <row r="132" spans="2:7" s="136" customFormat="1" ht="26.4" customHeight="1" x14ac:dyDescent="0.3">
      <c r="B132" s="610"/>
      <c r="C132" s="239" t="s">
        <v>1623</v>
      </c>
      <c r="D132" s="239" t="s">
        <v>1600</v>
      </c>
      <c r="E132" s="239" t="s">
        <v>1624</v>
      </c>
      <c r="F132" s="239" t="s">
        <v>1625</v>
      </c>
      <c r="G132"/>
    </row>
    <row r="133" spans="2:7" s="136" customFormat="1" ht="29.4" customHeight="1" x14ac:dyDescent="0.3">
      <c r="B133" s="1487" t="s">
        <v>4288</v>
      </c>
      <c r="C133" s="1492"/>
      <c r="D133" s="1492"/>
      <c r="E133" s="1492"/>
      <c r="F133" s="1492"/>
      <c r="G133"/>
    </row>
    <row r="134" spans="2:7" s="136" customFormat="1" ht="33.75" customHeight="1" x14ac:dyDescent="0.25">
      <c r="B134" s="611"/>
      <c r="C134" s="76" t="s">
        <v>64</v>
      </c>
      <c r="D134" s="48" t="s">
        <v>32</v>
      </c>
      <c r="E134" s="48" t="s">
        <v>1165</v>
      </c>
      <c r="F134" s="48" t="s">
        <v>4289</v>
      </c>
    </row>
    <row r="135" spans="2:7" s="136" customFormat="1" ht="78" customHeight="1" x14ac:dyDescent="0.3">
      <c r="B135" s="1489"/>
      <c r="C135" s="7" t="s">
        <v>199</v>
      </c>
      <c r="D135" s="8" t="s">
        <v>46</v>
      </c>
      <c r="E135" s="19" t="s">
        <v>200</v>
      </c>
      <c r="F135" s="7" t="s">
        <v>1170</v>
      </c>
      <c r="G135"/>
    </row>
    <row r="136" spans="2:7" s="136" customFormat="1" ht="22.35" customHeight="1" x14ac:dyDescent="0.3">
      <c r="B136" s="1490"/>
      <c r="C136" s="776" t="s">
        <v>4153</v>
      </c>
      <c r="D136" s="777"/>
      <c r="E136" s="777"/>
      <c r="F136" s="778"/>
      <c r="G136"/>
    </row>
    <row r="137" spans="2:7" s="136" customFormat="1" ht="140.1" customHeight="1" x14ac:dyDescent="0.3">
      <c r="B137" s="1491"/>
      <c r="C137" s="7" t="s">
        <v>207</v>
      </c>
      <c r="D137" s="8" t="s">
        <v>46</v>
      </c>
      <c r="E137" s="7" t="s">
        <v>208</v>
      </c>
      <c r="F137" s="7" t="s">
        <v>4258</v>
      </c>
      <c r="G137"/>
    </row>
    <row r="138" spans="2:7" s="136" customFormat="1" ht="33" customHeight="1" x14ac:dyDescent="0.3">
      <c r="B138" s="808"/>
      <c r="C138" s="1484" t="s">
        <v>4318</v>
      </c>
      <c r="D138" s="1484"/>
      <c r="E138" s="1484"/>
      <c r="F138" s="1484"/>
      <c r="G138"/>
    </row>
    <row r="139" spans="2:7" s="136" customFormat="1" ht="33.75" customHeight="1" x14ac:dyDescent="0.25">
      <c r="B139" s="808"/>
      <c r="C139" s="76" t="s">
        <v>4320</v>
      </c>
      <c r="D139" s="48" t="s">
        <v>32</v>
      </c>
      <c r="E139" s="48" t="s">
        <v>1165</v>
      </c>
      <c r="F139" s="7" t="s">
        <v>4322</v>
      </c>
    </row>
    <row r="140" spans="2:7" s="136" customFormat="1" ht="33.75" customHeight="1" x14ac:dyDescent="0.25">
      <c r="B140" s="808"/>
      <c r="C140" s="76" t="s">
        <v>683</v>
      </c>
      <c r="D140" s="48" t="s">
        <v>46</v>
      </c>
      <c r="E140" s="7" t="s">
        <v>2204</v>
      </c>
      <c r="F140" s="8" t="s">
        <v>4280</v>
      </c>
    </row>
    <row r="141" spans="2:7" s="136" customFormat="1" ht="123.6" customHeight="1" x14ac:dyDescent="0.25">
      <c r="B141" s="808"/>
      <c r="C141" s="76" t="s">
        <v>689</v>
      </c>
      <c r="D141" s="48" t="s">
        <v>46</v>
      </c>
      <c r="E141" s="7" t="s">
        <v>208</v>
      </c>
      <c r="F141" s="7" t="s">
        <v>4218</v>
      </c>
    </row>
    <row r="142" spans="2:7" s="136" customFormat="1" ht="96" customHeight="1" x14ac:dyDescent="0.25">
      <c r="B142" s="808"/>
      <c r="C142" s="76" t="s">
        <v>1230</v>
      </c>
      <c r="D142" s="48" t="s">
        <v>46</v>
      </c>
      <c r="E142" s="7" t="s">
        <v>692</v>
      </c>
      <c r="F142" s="7" t="s">
        <v>4219</v>
      </c>
    </row>
    <row r="143" spans="2:7" s="136" customFormat="1" ht="24" customHeight="1" x14ac:dyDescent="0.25">
      <c r="B143" s="808"/>
      <c r="C143" s="776" t="s">
        <v>4153</v>
      </c>
      <c r="D143" s="777"/>
      <c r="E143" s="777"/>
      <c r="F143" s="778"/>
    </row>
    <row r="144" spans="2:7" s="136" customFormat="1" ht="96.6" customHeight="1" x14ac:dyDescent="0.25">
      <c r="B144" s="808"/>
      <c r="C144" s="76" t="s">
        <v>697</v>
      </c>
      <c r="D144" s="48" t="s">
        <v>46</v>
      </c>
      <c r="E144" s="7" t="s">
        <v>698</v>
      </c>
      <c r="F144" s="7" t="s">
        <v>4221</v>
      </c>
    </row>
    <row r="145" spans="2:7" s="136" customFormat="1" ht="24.6" customHeight="1" x14ac:dyDescent="0.25">
      <c r="B145" s="808"/>
      <c r="C145" s="776" t="s">
        <v>4153</v>
      </c>
      <c r="D145" s="777"/>
      <c r="E145" s="777"/>
      <c r="F145" s="778"/>
    </row>
    <row r="146" spans="2:7" s="136" customFormat="1" ht="90" customHeight="1" x14ac:dyDescent="0.25">
      <c r="B146" s="808"/>
      <c r="C146" s="76" t="s">
        <v>704</v>
      </c>
      <c r="D146" s="48" t="s">
        <v>46</v>
      </c>
      <c r="E146" s="7" t="s">
        <v>705</v>
      </c>
      <c r="F146" s="7" t="s">
        <v>4222</v>
      </c>
    </row>
    <row r="147" spans="2:7" s="136" customFormat="1" ht="27.6" customHeight="1" x14ac:dyDescent="0.25">
      <c r="B147" s="808"/>
      <c r="C147" s="776" t="s">
        <v>4153</v>
      </c>
      <c r="D147" s="777"/>
      <c r="E147" s="777"/>
      <c r="F147" s="778"/>
    </row>
    <row r="148" spans="2:7" s="136" customFormat="1" ht="33.75" customHeight="1" x14ac:dyDescent="0.25">
      <c r="B148" s="808"/>
      <c r="C148" s="76" t="s">
        <v>711</v>
      </c>
      <c r="D148" s="48" t="s">
        <v>46</v>
      </c>
      <c r="E148" s="7" t="s">
        <v>99</v>
      </c>
      <c r="F148" s="7" t="s">
        <v>1154</v>
      </c>
    </row>
    <row r="149" spans="2:7" s="136" customFormat="1" ht="38.4" customHeight="1" x14ac:dyDescent="0.3">
      <c r="B149" s="808"/>
      <c r="C149" s="1484" t="s">
        <v>4321</v>
      </c>
      <c r="D149" s="1484"/>
      <c r="E149" s="1484"/>
      <c r="F149" s="1484"/>
      <c r="G149"/>
    </row>
    <row r="150" spans="2:7" s="136" customFormat="1" ht="33.75" customHeight="1" x14ac:dyDescent="0.25">
      <c r="B150" s="808"/>
      <c r="C150" s="76" t="s">
        <v>4320</v>
      </c>
      <c r="D150" s="48" t="s">
        <v>32</v>
      </c>
      <c r="E150" s="48" t="s">
        <v>1165</v>
      </c>
      <c r="F150" s="7" t="s">
        <v>4290</v>
      </c>
    </row>
    <row r="151" spans="2:7" s="136" customFormat="1" ht="33.75" customHeight="1" x14ac:dyDescent="0.25">
      <c r="B151" s="808"/>
      <c r="C151" s="76" t="s">
        <v>683</v>
      </c>
      <c r="D151" s="48" t="s">
        <v>46</v>
      </c>
      <c r="E151" s="7" t="s">
        <v>2204</v>
      </c>
      <c r="F151" s="7" t="s">
        <v>2204</v>
      </c>
      <c r="G151" s="429"/>
    </row>
    <row r="152" spans="2:7" s="136" customFormat="1" ht="68.400000000000006" customHeight="1" x14ac:dyDescent="0.25">
      <c r="B152" s="808"/>
      <c r="C152" s="76" t="s">
        <v>663</v>
      </c>
      <c r="D152" s="48" t="s">
        <v>46</v>
      </c>
      <c r="E152" s="7" t="s">
        <v>664</v>
      </c>
      <c r="F152" s="7" t="s">
        <v>664</v>
      </c>
    </row>
    <row r="153" spans="2:7" s="136" customFormat="1" ht="123.6" customHeight="1" x14ac:dyDescent="0.25">
      <c r="B153" s="808"/>
      <c r="C153" s="76" t="s">
        <v>689</v>
      </c>
      <c r="D153" s="48" t="s">
        <v>46</v>
      </c>
      <c r="E153" s="7" t="s">
        <v>208</v>
      </c>
      <c r="F153" s="7" t="s">
        <v>208</v>
      </c>
    </row>
    <row r="154" spans="2:7" s="136" customFormat="1" ht="121.35" customHeight="1" x14ac:dyDescent="0.25">
      <c r="B154" s="808"/>
      <c r="C154" s="76" t="s">
        <v>1230</v>
      </c>
      <c r="D154" s="48" t="s">
        <v>46</v>
      </c>
      <c r="E154" s="7" t="s">
        <v>208</v>
      </c>
      <c r="F154" s="7" t="s">
        <v>208</v>
      </c>
    </row>
    <row r="155" spans="2:7" s="136" customFormat="1" ht="96.6" customHeight="1" x14ac:dyDescent="0.25">
      <c r="B155" s="808"/>
      <c r="C155" s="76" t="s">
        <v>697</v>
      </c>
      <c r="D155" s="48" t="s">
        <v>46</v>
      </c>
      <c r="E155" s="7" t="s">
        <v>698</v>
      </c>
      <c r="F155" s="7" t="s">
        <v>698</v>
      </c>
    </row>
    <row r="156" spans="2:7" s="136" customFormat="1" ht="90" customHeight="1" x14ac:dyDescent="0.25">
      <c r="B156" s="808"/>
      <c r="C156" s="76" t="s">
        <v>704</v>
      </c>
      <c r="D156" s="48" t="s">
        <v>46</v>
      </c>
      <c r="E156" s="7" t="s">
        <v>705</v>
      </c>
      <c r="F156" s="7" t="s">
        <v>705</v>
      </c>
    </row>
    <row r="157" spans="2:7" s="136" customFormat="1" ht="33.75" customHeight="1" x14ac:dyDescent="0.25">
      <c r="B157" s="808"/>
      <c r="C157" s="76" t="s">
        <v>711</v>
      </c>
      <c r="D157" s="48" t="s">
        <v>46</v>
      </c>
      <c r="E157" s="7" t="s">
        <v>99</v>
      </c>
      <c r="F157" s="7" t="s">
        <v>99</v>
      </c>
    </row>
    <row r="158" spans="2:7" customFormat="1" ht="14.4" x14ac:dyDescent="0.3"/>
    <row r="159" spans="2:7" customFormat="1" ht="245.4" customHeight="1" x14ac:dyDescent="0.3">
      <c r="C159" s="1485" t="s">
        <v>4291</v>
      </c>
      <c r="D159" s="1486"/>
    </row>
    <row r="160" spans="2:7" customFormat="1" ht="14.4" x14ac:dyDescent="0.3"/>
    <row r="161" spans="2:7" customFormat="1" ht="14.4" x14ac:dyDescent="0.3"/>
    <row r="162" spans="2:7" customFormat="1" ht="29.4" customHeight="1" thickBot="1" x14ac:dyDescent="0.35">
      <c r="B162" s="1290" t="s">
        <v>4292</v>
      </c>
      <c r="C162" s="1290"/>
      <c r="D162" s="1290"/>
      <c r="E162" s="1290"/>
      <c r="F162" s="1290"/>
    </row>
    <row r="163" spans="2:7" customFormat="1" ht="10.35" customHeight="1" x14ac:dyDescent="0.3">
      <c r="B163" s="606"/>
      <c r="C163" s="606"/>
      <c r="D163" s="606"/>
      <c r="E163" s="606"/>
      <c r="F163" s="606"/>
    </row>
    <row r="164" spans="2:7" s="136" customFormat="1" ht="26.4" customHeight="1" x14ac:dyDescent="0.3">
      <c r="B164" s="245"/>
      <c r="C164" s="239" t="s">
        <v>1623</v>
      </c>
      <c r="D164" s="239" t="s">
        <v>1600</v>
      </c>
      <c r="E164" s="239" t="s">
        <v>1624</v>
      </c>
      <c r="F164" s="239" t="s">
        <v>1625</v>
      </c>
      <c r="G164"/>
    </row>
    <row r="165" spans="2:7" s="136" customFormat="1" ht="29.4" customHeight="1" x14ac:dyDescent="0.3">
      <c r="B165" s="1487" t="s">
        <v>4257</v>
      </c>
      <c r="C165" s="1488"/>
      <c r="D165" s="1488"/>
      <c r="E165" s="1488"/>
      <c r="F165" s="1488"/>
      <c r="G165"/>
    </row>
    <row r="166" spans="2:7" s="136" customFormat="1" ht="33.75" customHeight="1" x14ac:dyDescent="0.25">
      <c r="B166" s="607"/>
      <c r="C166" s="76" t="s">
        <v>64</v>
      </c>
      <c r="D166" s="48" t="s">
        <v>32</v>
      </c>
      <c r="E166" s="48" t="s">
        <v>1165</v>
      </c>
      <c r="F166" s="48" t="s">
        <v>4279</v>
      </c>
    </row>
    <row r="167" spans="2:7" s="136" customFormat="1" ht="78" customHeight="1" x14ac:dyDescent="0.3">
      <c r="B167" s="1489"/>
      <c r="C167" s="7" t="s">
        <v>199</v>
      </c>
      <c r="D167" s="8" t="s">
        <v>46</v>
      </c>
      <c r="E167" s="19" t="s">
        <v>200</v>
      </c>
      <c r="F167" s="7" t="s">
        <v>4275</v>
      </c>
      <c r="G167"/>
    </row>
    <row r="168" spans="2:7" s="136" customFormat="1" ht="22.35" customHeight="1" x14ac:dyDescent="0.3">
      <c r="B168" s="1490"/>
      <c r="C168" s="776" t="s">
        <v>2225</v>
      </c>
      <c r="D168" s="777"/>
      <c r="E168" s="777"/>
      <c r="F168" s="778"/>
      <c r="G168"/>
    </row>
    <row r="169" spans="2:7" s="136" customFormat="1" ht="140.1" customHeight="1" x14ac:dyDescent="0.3">
      <c r="B169" s="1491"/>
      <c r="C169" s="7" t="s">
        <v>207</v>
      </c>
      <c r="D169" s="8" t="s">
        <v>46</v>
      </c>
      <c r="E169" s="7" t="s">
        <v>208</v>
      </c>
      <c r="F169" s="7" t="s">
        <v>4276</v>
      </c>
      <c r="G169"/>
    </row>
    <row r="170" spans="2:7" s="136" customFormat="1" ht="38.4" customHeight="1" x14ac:dyDescent="0.3">
      <c r="B170" s="1066"/>
      <c r="C170" s="1484" t="s">
        <v>4321</v>
      </c>
      <c r="D170" s="1484"/>
      <c r="E170" s="1484"/>
      <c r="F170" s="1484"/>
      <c r="G170"/>
    </row>
    <row r="171" spans="2:7" s="136" customFormat="1" ht="33.75" customHeight="1" x14ac:dyDescent="0.25">
      <c r="B171" s="1066"/>
      <c r="C171" s="76" t="s">
        <v>4320</v>
      </c>
      <c r="D171" s="48" t="s">
        <v>32</v>
      </c>
      <c r="E171" s="48" t="s">
        <v>1165</v>
      </c>
      <c r="F171" s="6" t="s">
        <v>4281</v>
      </c>
    </row>
    <row r="172" spans="2:7" s="136" customFormat="1" ht="33.75" customHeight="1" x14ac:dyDescent="0.25">
      <c r="B172" s="1066"/>
      <c r="C172" s="76" t="s">
        <v>683</v>
      </c>
      <c r="D172" s="48" t="s">
        <v>46</v>
      </c>
      <c r="E172" s="7" t="s">
        <v>2204</v>
      </c>
      <c r="F172" s="7" t="s">
        <v>2204</v>
      </c>
      <c r="G172" s="429"/>
    </row>
    <row r="173" spans="2:7" s="136" customFormat="1" ht="68.400000000000006" customHeight="1" x14ac:dyDescent="0.25">
      <c r="B173" s="1066"/>
      <c r="C173" s="76" t="s">
        <v>663</v>
      </c>
      <c r="D173" s="48" t="s">
        <v>46</v>
      </c>
      <c r="E173" s="7" t="s">
        <v>664</v>
      </c>
      <c r="F173" s="7" t="s">
        <v>664</v>
      </c>
    </row>
    <row r="174" spans="2:7" s="136" customFormat="1" ht="123.6" customHeight="1" x14ac:dyDescent="0.25">
      <c r="B174" s="1066"/>
      <c r="C174" s="76" t="s">
        <v>689</v>
      </c>
      <c r="D174" s="48" t="s">
        <v>46</v>
      </c>
      <c r="E174" s="7" t="s">
        <v>208</v>
      </c>
      <c r="F174" s="7" t="s">
        <v>208</v>
      </c>
    </row>
    <row r="175" spans="2:7" s="136" customFormat="1" ht="121.35" customHeight="1" x14ac:dyDescent="0.25">
      <c r="B175" s="1066"/>
      <c r="C175" s="76" t="s">
        <v>1230</v>
      </c>
      <c r="D175" s="48" t="s">
        <v>46</v>
      </c>
      <c r="E175" s="7" t="s">
        <v>208</v>
      </c>
      <c r="F175" s="7" t="s">
        <v>208</v>
      </c>
    </row>
    <row r="176" spans="2:7" s="136" customFormat="1" ht="96.6" customHeight="1" x14ac:dyDescent="0.25">
      <c r="B176" s="1066"/>
      <c r="C176" s="76" t="s">
        <v>697</v>
      </c>
      <c r="D176" s="48" t="s">
        <v>46</v>
      </c>
      <c r="E176" s="7" t="s">
        <v>698</v>
      </c>
      <c r="F176" s="7" t="s">
        <v>698</v>
      </c>
    </row>
    <row r="177" spans="2:6" s="136" customFormat="1" ht="90" customHeight="1" x14ac:dyDescent="0.25">
      <c r="B177" s="1066"/>
      <c r="C177" s="76" t="s">
        <v>704</v>
      </c>
      <c r="D177" s="48" t="s">
        <v>46</v>
      </c>
      <c r="E177" s="6" t="s">
        <v>705</v>
      </c>
      <c r="F177" s="6" t="s">
        <v>705</v>
      </c>
    </row>
    <row r="178" spans="2:6" s="136" customFormat="1" ht="33.75" customHeight="1" x14ac:dyDescent="0.25">
      <c r="B178" s="1066"/>
      <c r="C178" s="76" t="s">
        <v>711</v>
      </c>
      <c r="D178" s="48" t="s">
        <v>46</v>
      </c>
      <c r="E178" s="6" t="s">
        <v>99</v>
      </c>
      <c r="F178" s="6" t="s">
        <v>99</v>
      </c>
    </row>
    <row r="179" spans="2:6" customFormat="1" ht="14.4" x14ac:dyDescent="0.3"/>
    <row r="180" spans="2:6" customFormat="1" ht="14.4" x14ac:dyDescent="0.3"/>
    <row r="181" spans="2:6" customFormat="1" ht="245.4" customHeight="1" x14ac:dyDescent="0.3">
      <c r="C181" s="1485" t="s">
        <v>4293</v>
      </c>
      <c r="D181" s="1486"/>
    </row>
    <row r="182" spans="2:6" customFormat="1" ht="14.4" x14ac:dyDescent="0.3"/>
    <row r="183" spans="2:6" customFormat="1" ht="14.4" x14ac:dyDescent="0.3"/>
    <row r="184" spans="2:6" customFormat="1" ht="14.4" x14ac:dyDescent="0.3"/>
    <row r="185" spans="2:6" customFormat="1" ht="14.4" x14ac:dyDescent="0.3"/>
    <row r="186" spans="2:6" customFormat="1" ht="14.4" x14ac:dyDescent="0.3"/>
    <row r="187" spans="2:6" customFormat="1" ht="14.4" x14ac:dyDescent="0.3"/>
    <row r="188" spans="2:6" customFormat="1" ht="14.4" x14ac:dyDescent="0.3"/>
    <row r="189" spans="2:6" customFormat="1" ht="14.4" x14ac:dyDescent="0.3"/>
    <row r="190" spans="2:6" customFormat="1" ht="14.4" x14ac:dyDescent="0.3"/>
    <row r="191" spans="2:6" customFormat="1" ht="14.4" x14ac:dyDescent="0.3"/>
    <row r="192" spans="2:6"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sheetData>
  <sheetProtection algorithmName="SHA-512" hashValue="QSxgGrGF9BNK/rIxb/T1icU3ImGofFwiKvusAyoUEU67idqE141LcocvvpPyQDvq5139+sZAqrF1ZuKVZ77dyw==" saltValue="ByXGGsTXWEks0t4mYMaADA==" spinCount="100000" sheet="1" objects="1" scenarios="1" formatColumns="0" formatRows="0"/>
  <mergeCells count="67">
    <mergeCell ref="B8:D8"/>
    <mergeCell ref="B1:F1"/>
    <mergeCell ref="B2:F2"/>
    <mergeCell ref="B4:F4"/>
    <mergeCell ref="B6:D6"/>
    <mergeCell ref="B7:D7"/>
    <mergeCell ref="B17:F17"/>
    <mergeCell ref="B20:F20"/>
    <mergeCell ref="B22:B24"/>
    <mergeCell ref="C23:F23"/>
    <mergeCell ref="B25:B32"/>
    <mergeCell ref="C25:F25"/>
    <mergeCell ref="B9:D9"/>
    <mergeCell ref="B10:D10"/>
    <mergeCell ref="B11:D11"/>
    <mergeCell ref="B12:D12"/>
    <mergeCell ref="B14:F14"/>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133:F133"/>
    <mergeCell ref="B135:B137"/>
    <mergeCell ref="C136:F136"/>
    <mergeCell ref="B138:B148"/>
    <mergeCell ref="C138:F138"/>
    <mergeCell ref="C143:F143"/>
    <mergeCell ref="C145:F145"/>
    <mergeCell ref="C147:F147"/>
    <mergeCell ref="B170:B178"/>
    <mergeCell ref="C170:F170"/>
    <mergeCell ref="C181:D181"/>
    <mergeCell ref="B149:B157"/>
    <mergeCell ref="C149:F149"/>
    <mergeCell ref="C159:D159"/>
    <mergeCell ref="B162:F162"/>
    <mergeCell ref="B165:F165"/>
    <mergeCell ref="B167:B169"/>
    <mergeCell ref="C168:F168"/>
  </mergeCells>
  <hyperlinks>
    <hyperlink ref="B2" location="Inhaltsverzeichnis!A1" display="zurück zum Inhaltsverzeichnis" xr:uid="{1F96C7A0-EE6A-452C-9977-19EC1740F2D6}"/>
    <hyperlink ref="B2:F2" location="Inhaltsverzeichnis!A1" display="Inhaltsverzeichnis (Table of contents)" xr:uid="{CD00AA36-9F09-428D-8F2C-602D6C01F754}"/>
  </hyperlinks>
  <pageMargins left="0.7" right="0.7" top="0.78740157499999996" bottom="0.78740157499999996" header="0.3" footer="0.3"/>
  <pageSetup paperSize="9" orientation="portrait" r:id="rId1"/>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FC54F-07D0-4ED3-9340-CDC2321D0061}">
  <dimension ref="A1:AI455"/>
  <sheetViews>
    <sheetView showGridLines="0" zoomScaleNormal="100" workbookViewId="0">
      <pane ySplit="2" topLeftCell="A3" activePane="bottomLeft" state="frozen"/>
      <selection pane="bottomLeft" activeCell="A20" sqref="A20:AD20"/>
    </sheetView>
  </sheetViews>
  <sheetFormatPr baseColWidth="10" defaultColWidth="11.5546875" defaultRowHeight="11.4" x14ac:dyDescent="0.2"/>
  <cols>
    <col min="1" max="1" width="8.33203125" style="64" customWidth="1"/>
    <col min="2" max="2" width="6.88671875" style="64" customWidth="1"/>
    <col min="3" max="3" width="7.88671875" style="64" customWidth="1"/>
    <col min="4" max="4" width="10" style="64" customWidth="1"/>
    <col min="5" max="6" width="5.5546875" style="64" customWidth="1"/>
    <col min="7" max="10" width="5.6640625" style="64" customWidth="1"/>
    <col min="11" max="11" width="8.6640625" style="64" customWidth="1"/>
    <col min="12" max="12" width="1.109375" style="64" customWidth="1"/>
    <col min="13" max="13" width="8.109375" style="64" customWidth="1"/>
    <col min="14" max="17" width="5.6640625" style="64" customWidth="1"/>
    <col min="18" max="18" width="8.6640625" style="64" customWidth="1"/>
    <col min="19" max="19" width="1.5546875" style="64" customWidth="1"/>
    <col min="20" max="30" width="5.6640625" style="64" customWidth="1"/>
    <col min="31" max="16384" width="11.5546875" style="64"/>
  </cols>
  <sheetData>
    <row r="1" spans="1:35" s="136" customFormat="1" ht="33" customHeight="1" x14ac:dyDescent="0.3">
      <c r="B1" s="1308" t="s">
        <v>4880</v>
      </c>
      <c r="C1" s="1308"/>
      <c r="D1" s="1308"/>
      <c r="E1" s="1308"/>
      <c r="F1" s="1308"/>
      <c r="G1" s="1308"/>
      <c r="H1" s="1308"/>
      <c r="I1" s="1308"/>
      <c r="J1" s="139"/>
      <c r="K1" s="139"/>
      <c r="L1" s="140"/>
      <c r="M1"/>
    </row>
    <row r="2" spans="1:35" s="137" customFormat="1" ht="23.4" customHeight="1" x14ac:dyDescent="0.2">
      <c r="A2" s="141"/>
      <c r="B2" s="785" t="s">
        <v>1328</v>
      </c>
      <c r="C2" s="785"/>
      <c r="D2" s="785"/>
      <c r="E2" s="785"/>
      <c r="F2" s="785"/>
      <c r="G2" s="785"/>
      <c r="H2" s="785"/>
      <c r="I2" s="785"/>
      <c r="J2" s="142"/>
      <c r="K2" s="142"/>
      <c r="L2" s="143"/>
      <c r="M2" s="143"/>
      <c r="N2" s="143"/>
      <c r="O2" s="144"/>
      <c r="P2" s="144"/>
      <c r="Q2" s="144"/>
    </row>
    <row r="3" spans="1:35" customFormat="1" ht="12.6" customHeight="1" x14ac:dyDescent="0.3"/>
    <row r="4" spans="1:35" customFormat="1" ht="71.25" customHeight="1" x14ac:dyDescent="0.3">
      <c r="A4" s="1588" t="s">
        <v>4899</v>
      </c>
      <c r="B4" s="1588"/>
      <c r="C4" s="1589"/>
      <c r="D4" s="1589"/>
      <c r="E4" s="1589"/>
      <c r="F4" s="1589"/>
      <c r="G4" s="1589"/>
      <c r="H4" s="1589"/>
      <c r="I4" s="1589"/>
      <c r="J4" s="1589"/>
      <c r="K4" s="1589"/>
      <c r="L4" s="1589"/>
      <c r="M4" s="1589"/>
      <c r="N4" s="1589"/>
      <c r="O4" s="1589"/>
      <c r="P4" s="1589"/>
      <c r="Q4" s="1589"/>
      <c r="R4" s="1589"/>
      <c r="S4" s="1589"/>
      <c r="T4" s="1589"/>
      <c r="U4" s="1589"/>
      <c r="V4" s="1589"/>
      <c r="W4" s="1589"/>
      <c r="X4" s="1589"/>
      <c r="Y4" s="1589"/>
      <c r="Z4" s="1589"/>
      <c r="AA4" s="1589"/>
      <c r="AB4" s="1589"/>
      <c r="AC4" s="1589"/>
      <c r="AD4" s="1589"/>
    </row>
    <row r="5" spans="1:35" customFormat="1" ht="15" thickBot="1" x14ac:dyDescent="0.35"/>
    <row r="6" spans="1:35" s="305" customFormat="1" ht="12" customHeight="1" x14ac:dyDescent="0.25">
      <c r="A6" s="565" t="s">
        <v>6</v>
      </c>
      <c r="B6" s="682" t="s">
        <v>86</v>
      </c>
      <c r="C6" s="566" t="s">
        <v>94</v>
      </c>
      <c r="D6" s="566" t="s">
        <v>119</v>
      </c>
      <c r="E6" s="566" t="s">
        <v>215</v>
      </c>
      <c r="F6" s="566" t="s">
        <v>234</v>
      </c>
      <c r="G6" s="566" t="s">
        <v>432</v>
      </c>
      <c r="H6" s="566" t="s">
        <v>474</v>
      </c>
      <c r="I6" s="566" t="s">
        <v>528</v>
      </c>
      <c r="J6" s="566" t="s">
        <v>604</v>
      </c>
      <c r="K6" s="567" t="s">
        <v>628</v>
      </c>
      <c r="L6" s="136"/>
      <c r="M6" s="565" t="s">
        <v>655</v>
      </c>
      <c r="N6" s="566" t="s">
        <v>4163</v>
      </c>
      <c r="O6" s="566" t="s">
        <v>4164</v>
      </c>
      <c r="P6" s="566" t="s">
        <v>4165</v>
      </c>
      <c r="Q6" s="566" t="s">
        <v>4166</v>
      </c>
      <c r="R6" s="567" t="s">
        <v>4846</v>
      </c>
      <c r="S6" s="1590"/>
      <c r="T6" s="565" t="s">
        <v>4167</v>
      </c>
      <c r="U6" s="566" t="s">
        <v>4168</v>
      </c>
      <c r="V6" s="566" t="s">
        <v>4169</v>
      </c>
      <c r="W6" s="566" t="s">
        <v>4170</v>
      </c>
      <c r="X6" s="566" t="s">
        <v>1597</v>
      </c>
      <c r="Y6" s="566" t="s">
        <v>4171</v>
      </c>
      <c r="Z6" s="566" t="s">
        <v>4172</v>
      </c>
      <c r="AA6" s="566" t="s">
        <v>4173</v>
      </c>
      <c r="AB6" s="566" t="s">
        <v>4174</v>
      </c>
      <c r="AC6" s="566" t="s">
        <v>4175</v>
      </c>
      <c r="AD6" s="567" t="s">
        <v>4847</v>
      </c>
    </row>
    <row r="7" spans="1:35" s="305" customFormat="1" ht="23.25" customHeight="1" x14ac:dyDescent="0.25">
      <c r="A7" s="1586" t="s">
        <v>4848</v>
      </c>
      <c r="B7" s="1591" t="s">
        <v>4844</v>
      </c>
      <c r="C7" s="1591" t="s">
        <v>4176</v>
      </c>
      <c r="D7" s="1579" t="s">
        <v>4177</v>
      </c>
      <c r="E7" s="569"/>
      <c r="F7" s="885" t="s">
        <v>2392</v>
      </c>
      <c r="G7" s="885"/>
      <c r="H7" s="885"/>
      <c r="I7" s="885"/>
      <c r="J7" s="885"/>
      <c r="K7" s="543" t="s">
        <v>1506</v>
      </c>
      <c r="L7" s="136"/>
      <c r="M7" s="1586" t="s">
        <v>4178</v>
      </c>
      <c r="N7" s="1579" t="s">
        <v>4671</v>
      </c>
      <c r="O7" s="1579" t="s">
        <v>4672</v>
      </c>
      <c r="P7" s="1579" t="s">
        <v>4673</v>
      </c>
      <c r="Q7" s="1579" t="s">
        <v>4179</v>
      </c>
      <c r="R7" s="1584" t="s">
        <v>4180</v>
      </c>
      <c r="S7" s="1590"/>
      <c r="T7" s="1586" t="s">
        <v>4181</v>
      </c>
      <c r="U7" s="1579" t="s">
        <v>4182</v>
      </c>
      <c r="V7" s="1579" t="s">
        <v>4183</v>
      </c>
      <c r="W7" s="1579" t="s">
        <v>4184</v>
      </c>
      <c r="X7" s="1579" t="s">
        <v>4185</v>
      </c>
      <c r="Y7" s="1579" t="s">
        <v>4186</v>
      </c>
      <c r="Z7" s="1579" t="s">
        <v>4187</v>
      </c>
      <c r="AA7" s="1579" t="s">
        <v>4188</v>
      </c>
      <c r="AB7" s="1579" t="s">
        <v>711</v>
      </c>
      <c r="AC7" s="1579" t="s">
        <v>4189</v>
      </c>
      <c r="AD7" s="1581" t="s">
        <v>4190</v>
      </c>
    </row>
    <row r="8" spans="1:35" s="305" customFormat="1" ht="145.35" customHeight="1" x14ac:dyDescent="0.25">
      <c r="A8" s="1586"/>
      <c r="B8" s="1591"/>
      <c r="C8" s="1591"/>
      <c r="D8" s="1579"/>
      <c r="E8" s="1579" t="s">
        <v>4191</v>
      </c>
      <c r="F8" s="1583" t="s">
        <v>4192</v>
      </c>
      <c r="G8" s="1583" t="s">
        <v>4193</v>
      </c>
      <c r="H8" s="1583" t="s">
        <v>4194</v>
      </c>
      <c r="I8" s="1583" t="s">
        <v>4195</v>
      </c>
      <c r="J8" s="1583" t="s">
        <v>4196</v>
      </c>
      <c r="K8" s="1581" t="s">
        <v>4197</v>
      </c>
      <c r="L8" s="136"/>
      <c r="M8" s="1586"/>
      <c r="N8" s="1579"/>
      <c r="O8" s="1579"/>
      <c r="P8" s="1579"/>
      <c r="Q8" s="1579"/>
      <c r="R8" s="1584"/>
      <c r="S8" s="1590"/>
      <c r="T8" s="1586"/>
      <c r="U8" s="1579"/>
      <c r="V8" s="1579"/>
      <c r="W8" s="1579"/>
      <c r="X8" s="1579"/>
      <c r="Y8" s="1579"/>
      <c r="Z8" s="1579"/>
      <c r="AA8" s="1579"/>
      <c r="AB8" s="1579"/>
      <c r="AC8" s="1579"/>
      <c r="AD8" s="1581"/>
      <c r="AE8" s="137"/>
      <c r="AF8" s="137"/>
      <c r="AG8" s="137"/>
      <c r="AH8" s="137"/>
      <c r="AI8" s="137"/>
    </row>
    <row r="9" spans="1:35" s="305" customFormat="1" ht="25.35" customHeight="1" thickBot="1" x14ac:dyDescent="0.35">
      <c r="A9" s="1587"/>
      <c r="B9" s="1592"/>
      <c r="C9" s="1592"/>
      <c r="D9" s="1580"/>
      <c r="E9" s="1580"/>
      <c r="F9" s="1583"/>
      <c r="G9" s="1583"/>
      <c r="H9" s="1583"/>
      <c r="I9" s="1583"/>
      <c r="J9" s="1583"/>
      <c r="K9" s="1581"/>
      <c r="L9"/>
      <c r="M9" s="1587"/>
      <c r="N9" s="1579"/>
      <c r="O9" s="1579"/>
      <c r="P9" s="1579"/>
      <c r="Q9" s="1580"/>
      <c r="R9" s="1585"/>
      <c r="S9" s="1590"/>
      <c r="T9" s="1587"/>
      <c r="U9" s="1580"/>
      <c r="V9" s="1580"/>
      <c r="W9" s="1580"/>
      <c r="X9" s="1580"/>
      <c r="Y9" s="886" t="s">
        <v>4198</v>
      </c>
      <c r="Z9" s="886"/>
      <c r="AA9" s="886"/>
      <c r="AB9" s="886"/>
      <c r="AC9" s="1580"/>
      <c r="AD9" s="1582"/>
      <c r="AE9" s="137"/>
      <c r="AF9" s="137"/>
      <c r="AG9" s="137"/>
      <c r="AH9" s="137"/>
      <c r="AI9" s="137"/>
    </row>
    <row r="10" spans="1:35" s="305" customFormat="1" ht="16.350000000000001" customHeight="1" x14ac:dyDescent="0.25">
      <c r="A10" s="570" t="s">
        <v>14</v>
      </c>
      <c r="B10" s="685" t="s">
        <v>4845</v>
      </c>
      <c r="C10" s="571">
        <v>2019</v>
      </c>
      <c r="D10" s="572">
        <f>IF(SUM(E10,K10)=0,"",SUM(E10,K10))</f>
        <v>518</v>
      </c>
      <c r="E10" s="573">
        <f>SUM(F10:J10)</f>
        <v>421</v>
      </c>
      <c r="F10" s="574">
        <v>85</v>
      </c>
      <c r="G10" s="574">
        <v>38</v>
      </c>
      <c r="H10" s="574">
        <v>116</v>
      </c>
      <c r="I10" s="574">
        <v>182</v>
      </c>
      <c r="J10" s="574">
        <v>0</v>
      </c>
      <c r="K10" s="542">
        <v>97</v>
      </c>
      <c r="L10" s="136"/>
      <c r="M10" s="575">
        <f>IF(D10=0,"",D10)</f>
        <v>518</v>
      </c>
      <c r="N10" s="541">
        <v>44</v>
      </c>
      <c r="O10" s="541">
        <v>297</v>
      </c>
      <c r="P10" s="541">
        <v>0</v>
      </c>
      <c r="Q10" s="573">
        <f t="shared" ref="Q10:Q14" si="0">IF(SUM(F10:K10)-SUM(N10:P10)=0,"",SUM(F10:K10)-SUM(N10:P10))</f>
        <v>177</v>
      </c>
      <c r="R10" s="576">
        <f>IF(M10="","",IF(M10&gt;0,SUM(N10:P10)/M10,0))</f>
        <v>0.65830115830115832</v>
      </c>
      <c r="S10" s="568"/>
      <c r="T10" s="575">
        <f>IF(SUM(U10:V10)=0,"",SUM(U10:V10))</f>
        <v>341</v>
      </c>
      <c r="U10" s="577">
        <v>122</v>
      </c>
      <c r="V10" s="577">
        <v>219</v>
      </c>
      <c r="W10" s="544">
        <v>154</v>
      </c>
      <c r="X10" s="544">
        <v>111</v>
      </c>
      <c r="Y10" s="544">
        <v>86</v>
      </c>
      <c r="Z10" s="544">
        <v>31</v>
      </c>
      <c r="AA10" s="544">
        <v>22</v>
      </c>
      <c r="AB10" s="544">
        <v>21</v>
      </c>
      <c r="AC10" s="544">
        <v>85</v>
      </c>
      <c r="AD10" s="548">
        <v>10</v>
      </c>
      <c r="AE10" s="137"/>
      <c r="AF10" s="137"/>
      <c r="AG10" s="137"/>
      <c r="AH10" s="137"/>
      <c r="AI10" s="137"/>
    </row>
    <row r="11" spans="1:35" s="305" customFormat="1" ht="16.350000000000001" customHeight="1" x14ac:dyDescent="0.25">
      <c r="A11" s="578" t="s">
        <v>14</v>
      </c>
      <c r="B11" s="686" t="s">
        <v>4846</v>
      </c>
      <c r="C11" s="579">
        <v>2020</v>
      </c>
      <c r="D11" s="580">
        <f t="shared" ref="D11:D16" si="1">IF(SUM(E11,K11)=0,"",SUM(E11,K11))</f>
        <v>603</v>
      </c>
      <c r="E11" s="581">
        <f t="shared" ref="E11:E16" si="2">SUM(F11:J11)</f>
        <v>498</v>
      </c>
      <c r="F11" s="573">
        <v>114</v>
      </c>
      <c r="G11" s="573">
        <v>48</v>
      </c>
      <c r="H11" s="573">
        <v>121</v>
      </c>
      <c r="I11" s="573">
        <v>215</v>
      </c>
      <c r="J11" s="573">
        <v>0</v>
      </c>
      <c r="K11" s="548">
        <v>105</v>
      </c>
      <c r="L11" s="136"/>
      <c r="M11" s="582">
        <f>IF(D11=0,"",D11)</f>
        <v>603</v>
      </c>
      <c r="N11" s="299">
        <v>53</v>
      </c>
      <c r="O11" s="299">
        <v>390</v>
      </c>
      <c r="P11" s="299">
        <v>0</v>
      </c>
      <c r="Q11" s="581">
        <f t="shared" si="0"/>
        <v>160</v>
      </c>
      <c r="R11" s="583">
        <f>IF(M11="","",IF(M11&gt;0,SUM(N11:P11)/M11,0))</f>
        <v>0.73466003316749584</v>
      </c>
      <c r="S11" s="568"/>
      <c r="T11" s="582">
        <f t="shared" ref="T11:T13" si="3">IF(SUM(U11:V11)=0,"",SUM(U11:V11))</f>
        <v>443</v>
      </c>
      <c r="U11" s="534">
        <v>252</v>
      </c>
      <c r="V11" s="534">
        <v>191</v>
      </c>
      <c r="W11" s="299">
        <v>57</v>
      </c>
      <c r="X11" s="299">
        <v>96</v>
      </c>
      <c r="Y11" s="299">
        <v>55</v>
      </c>
      <c r="Z11" s="299">
        <v>33</v>
      </c>
      <c r="AA11" s="299">
        <v>23</v>
      </c>
      <c r="AB11" s="299">
        <v>15</v>
      </c>
      <c r="AC11" s="299">
        <v>52</v>
      </c>
      <c r="AD11" s="543">
        <v>6</v>
      </c>
      <c r="AE11" s="137"/>
      <c r="AF11" s="137"/>
      <c r="AG11" s="137"/>
      <c r="AH11" s="137"/>
      <c r="AI11" s="137"/>
    </row>
    <row r="12" spans="1:35" s="305" customFormat="1" ht="16.350000000000001" customHeight="1" x14ac:dyDescent="0.25">
      <c r="A12" s="578" t="s">
        <v>14</v>
      </c>
      <c r="B12" s="686" t="s">
        <v>4846</v>
      </c>
      <c r="C12" s="579">
        <v>2021</v>
      </c>
      <c r="D12" s="580">
        <f t="shared" si="1"/>
        <v>565</v>
      </c>
      <c r="E12" s="581">
        <f t="shared" si="2"/>
        <v>489</v>
      </c>
      <c r="F12" s="573">
        <v>88</v>
      </c>
      <c r="G12" s="573">
        <v>55</v>
      </c>
      <c r="H12" s="573">
        <v>126</v>
      </c>
      <c r="I12" s="573">
        <v>220</v>
      </c>
      <c r="J12" s="573">
        <v>0</v>
      </c>
      <c r="K12" s="548">
        <v>76</v>
      </c>
      <c r="L12" s="136"/>
      <c r="M12" s="582">
        <f>IF(D12=0,"",D12)</f>
        <v>565</v>
      </c>
      <c r="N12" s="299">
        <v>59</v>
      </c>
      <c r="O12" s="299">
        <v>412</v>
      </c>
      <c r="P12" s="299">
        <v>0</v>
      </c>
      <c r="Q12" s="581">
        <f t="shared" si="0"/>
        <v>94</v>
      </c>
      <c r="R12" s="583">
        <f t="shared" ref="R12:R14" si="4">IF(M12="","",IF(M12&gt;0,SUM(N12:P12)/M12,0))</f>
        <v>0.83362831858407083</v>
      </c>
      <c r="S12" s="568"/>
      <c r="T12" s="582">
        <f t="shared" si="3"/>
        <v>471</v>
      </c>
      <c r="U12" s="534">
        <v>279</v>
      </c>
      <c r="V12" s="534">
        <v>192</v>
      </c>
      <c r="W12" s="299">
        <v>101</v>
      </c>
      <c r="X12" s="299">
        <v>73</v>
      </c>
      <c r="Y12" s="299">
        <v>34</v>
      </c>
      <c r="Z12" s="299">
        <v>53</v>
      </c>
      <c r="AA12" s="299">
        <v>39</v>
      </c>
      <c r="AB12" s="299">
        <v>5</v>
      </c>
      <c r="AC12" s="299">
        <v>69</v>
      </c>
      <c r="AD12" s="543">
        <v>5</v>
      </c>
      <c r="AE12" s="137"/>
      <c r="AF12" s="137"/>
      <c r="AG12" s="137"/>
      <c r="AH12" s="137"/>
      <c r="AI12" s="137"/>
    </row>
    <row r="13" spans="1:35" s="305" customFormat="1" ht="16.350000000000001" customHeight="1" x14ac:dyDescent="0.25">
      <c r="A13" s="578" t="s">
        <v>14</v>
      </c>
      <c r="B13" s="686" t="s">
        <v>4846</v>
      </c>
      <c r="C13" s="579">
        <v>2022</v>
      </c>
      <c r="D13" s="580">
        <f t="shared" si="1"/>
        <v>519</v>
      </c>
      <c r="E13" s="581">
        <f t="shared" si="2"/>
        <v>467</v>
      </c>
      <c r="F13" s="573">
        <v>112</v>
      </c>
      <c r="G13" s="573">
        <v>40</v>
      </c>
      <c r="H13" s="573">
        <v>100</v>
      </c>
      <c r="I13" s="573">
        <v>215</v>
      </c>
      <c r="J13" s="573">
        <v>0</v>
      </c>
      <c r="K13" s="548">
        <v>52</v>
      </c>
      <c r="L13" s="136"/>
      <c r="M13" s="582">
        <f>IF(D13=0,"",D13)</f>
        <v>519</v>
      </c>
      <c r="N13" s="299">
        <v>111</v>
      </c>
      <c r="O13" s="299">
        <v>342</v>
      </c>
      <c r="P13" s="299">
        <v>0</v>
      </c>
      <c r="Q13" s="581">
        <f t="shared" si="0"/>
        <v>66</v>
      </c>
      <c r="R13" s="583">
        <f t="shared" si="4"/>
        <v>0.87283236994219648</v>
      </c>
      <c r="S13" s="568"/>
      <c r="T13" s="582">
        <f t="shared" si="3"/>
        <v>453</v>
      </c>
      <c r="U13" s="534">
        <v>312</v>
      </c>
      <c r="V13" s="534">
        <v>141</v>
      </c>
      <c r="W13" s="299">
        <v>59</v>
      </c>
      <c r="X13" s="299">
        <v>51</v>
      </c>
      <c r="Y13" s="299">
        <v>22</v>
      </c>
      <c r="Z13" s="299">
        <v>23</v>
      </c>
      <c r="AA13" s="299">
        <v>13</v>
      </c>
      <c r="AB13" s="299">
        <v>8</v>
      </c>
      <c r="AC13" s="299">
        <v>41</v>
      </c>
      <c r="AD13" s="543">
        <v>12</v>
      </c>
      <c r="AE13" s="137"/>
      <c r="AF13" s="137"/>
      <c r="AG13" s="137"/>
      <c r="AH13" s="137"/>
      <c r="AI13" s="137"/>
    </row>
    <row r="14" spans="1:35" s="305" customFormat="1" ht="16.350000000000001" customHeight="1" x14ac:dyDescent="0.25">
      <c r="A14" s="578" t="s">
        <v>14</v>
      </c>
      <c r="B14" s="686" t="s">
        <v>4846</v>
      </c>
      <c r="C14" s="579">
        <v>2023</v>
      </c>
      <c r="D14" s="580">
        <f t="shared" si="1"/>
        <v>579</v>
      </c>
      <c r="E14" s="581">
        <f t="shared" si="2"/>
        <v>480</v>
      </c>
      <c r="F14" s="573">
        <v>86</v>
      </c>
      <c r="G14" s="573">
        <v>46</v>
      </c>
      <c r="H14" s="573">
        <v>107</v>
      </c>
      <c r="I14" s="573">
        <v>241</v>
      </c>
      <c r="J14" s="573">
        <v>0</v>
      </c>
      <c r="K14" s="548">
        <v>99</v>
      </c>
      <c r="L14" s="136"/>
      <c r="M14" s="582">
        <f>IF(D14=0,"",D14)</f>
        <v>579</v>
      </c>
      <c r="N14" s="299">
        <v>180</v>
      </c>
      <c r="O14" s="299">
        <v>343</v>
      </c>
      <c r="P14" s="299">
        <v>0</v>
      </c>
      <c r="Q14" s="581">
        <f t="shared" si="0"/>
        <v>56</v>
      </c>
      <c r="R14" s="583">
        <f t="shared" si="4"/>
        <v>0.9032815198618307</v>
      </c>
      <c r="S14" s="568"/>
      <c r="T14" s="582">
        <f>IF(SUM(U14:V14)=0,"",SUM(U14:V14))</f>
        <v>523</v>
      </c>
      <c r="U14" s="534">
        <v>301</v>
      </c>
      <c r="V14" s="534">
        <v>222</v>
      </c>
      <c r="W14" s="299">
        <v>35</v>
      </c>
      <c r="X14" s="299">
        <v>24</v>
      </c>
      <c r="Y14" s="299">
        <v>12</v>
      </c>
      <c r="Z14" s="299">
        <v>15</v>
      </c>
      <c r="AA14" s="299">
        <v>10</v>
      </c>
      <c r="AB14" s="299">
        <v>0</v>
      </c>
      <c r="AC14" s="299">
        <v>32</v>
      </c>
      <c r="AD14" s="543">
        <v>2</v>
      </c>
      <c r="AE14" s="137"/>
      <c r="AF14" s="137"/>
      <c r="AG14" s="137"/>
      <c r="AH14" s="137"/>
      <c r="AI14" s="137"/>
    </row>
    <row r="15" spans="1:35" s="305" customFormat="1" ht="16.350000000000001" customHeight="1" x14ac:dyDescent="0.25">
      <c r="A15" s="578" t="s">
        <v>14</v>
      </c>
      <c r="B15" s="686" t="s">
        <v>4846</v>
      </c>
      <c r="C15" s="579">
        <v>2024</v>
      </c>
      <c r="D15" s="580">
        <f t="shared" si="1"/>
        <v>665</v>
      </c>
      <c r="E15" s="581">
        <f t="shared" si="2"/>
        <v>514</v>
      </c>
      <c r="F15" s="573">
        <v>108</v>
      </c>
      <c r="G15" s="573">
        <v>45</v>
      </c>
      <c r="H15" s="573">
        <v>144</v>
      </c>
      <c r="I15" s="573">
        <v>217</v>
      </c>
      <c r="J15" s="573">
        <v>0</v>
      </c>
      <c r="K15" s="548">
        <v>151</v>
      </c>
      <c r="L15" s="136"/>
      <c r="M15" s="584"/>
      <c r="N15" s="585"/>
      <c r="O15" s="585"/>
      <c r="P15" s="585"/>
      <c r="Q15" s="585"/>
      <c r="R15" s="586"/>
      <c r="S15" s="568"/>
      <c r="T15" s="587"/>
      <c r="U15" s="588"/>
      <c r="V15" s="588"/>
      <c r="W15" s="588"/>
      <c r="X15" s="588"/>
      <c r="Y15" s="588"/>
      <c r="Z15" s="588"/>
      <c r="AA15" s="588"/>
      <c r="AB15" s="588"/>
      <c r="AC15" s="588"/>
      <c r="AD15" s="589"/>
      <c r="AE15" s="137"/>
      <c r="AF15" s="137"/>
      <c r="AG15" s="137"/>
      <c r="AH15" s="137"/>
      <c r="AI15" s="137"/>
    </row>
    <row r="16" spans="1:35" s="305" customFormat="1" ht="16.350000000000001" customHeight="1" thickBot="1" x14ac:dyDescent="0.3">
      <c r="A16" s="590" t="s">
        <v>14</v>
      </c>
      <c r="B16" s="687" t="s">
        <v>4846</v>
      </c>
      <c r="C16" s="591">
        <v>2025</v>
      </c>
      <c r="D16" s="592">
        <f t="shared" si="1"/>
        <v>596</v>
      </c>
      <c r="E16" s="593">
        <f t="shared" si="2"/>
        <v>508</v>
      </c>
      <c r="F16" s="594">
        <v>95</v>
      </c>
      <c r="G16" s="594">
        <v>40</v>
      </c>
      <c r="H16" s="594">
        <v>142</v>
      </c>
      <c r="I16" s="594">
        <v>231</v>
      </c>
      <c r="J16" s="594">
        <v>0</v>
      </c>
      <c r="K16" s="547">
        <v>88</v>
      </c>
      <c r="L16" s="136"/>
      <c r="M16" s="595"/>
      <c r="N16" s="596"/>
      <c r="O16" s="596"/>
      <c r="P16" s="596"/>
      <c r="Q16" s="596"/>
      <c r="R16" s="597"/>
      <c r="S16" s="568"/>
      <c r="T16" s="598"/>
      <c r="U16" s="599"/>
      <c r="V16" s="599"/>
      <c r="W16" s="599"/>
      <c r="X16" s="599"/>
      <c r="Y16" s="599"/>
      <c r="Z16" s="599"/>
      <c r="AA16" s="599"/>
      <c r="AB16" s="599"/>
      <c r="AC16" s="599"/>
      <c r="AD16" s="600"/>
      <c r="AE16" s="137"/>
      <c r="AF16" s="137"/>
      <c r="AG16" s="137"/>
      <c r="AH16" s="137"/>
      <c r="AI16" s="137"/>
    </row>
    <row r="17" spans="1:31" customFormat="1" ht="9.75" customHeight="1" x14ac:dyDescent="0.3"/>
    <row r="18" spans="1:31" customFormat="1" ht="14.4" x14ac:dyDescent="0.3">
      <c r="K18" s="683" t="s">
        <v>4879</v>
      </c>
      <c r="R18" s="684">
        <f>SUM(R12:R14)/3</f>
        <v>0.86991406946269934</v>
      </c>
    </row>
    <row r="19" spans="1:31" customFormat="1" ht="18.75" customHeight="1" x14ac:dyDescent="0.3">
      <c r="A19" s="1593" t="s">
        <v>4884</v>
      </c>
      <c r="B19" s="1593"/>
      <c r="C19" s="1593"/>
      <c r="K19" s="683"/>
    </row>
    <row r="20" spans="1:31" s="305" customFormat="1" ht="14.1" customHeight="1" x14ac:dyDescent="0.25">
      <c r="A20" s="1595" t="s">
        <v>4881</v>
      </c>
      <c r="B20" s="1595"/>
      <c r="C20" s="1595"/>
      <c r="D20" s="1595"/>
      <c r="E20" s="1595"/>
      <c r="F20" s="1595"/>
      <c r="G20" s="1595"/>
      <c r="H20" s="1595"/>
      <c r="I20" s="1595"/>
      <c r="J20" s="1595"/>
      <c r="K20" s="1595"/>
      <c r="L20" s="1595"/>
      <c r="M20" s="1595"/>
      <c r="N20" s="1595"/>
      <c r="O20" s="1595"/>
      <c r="P20" s="1595"/>
      <c r="Q20" s="1595"/>
      <c r="R20" s="1595"/>
      <c r="S20" s="1595"/>
      <c r="T20" s="1595"/>
      <c r="U20" s="1595"/>
      <c r="V20" s="1595"/>
      <c r="W20" s="1595"/>
      <c r="X20" s="1595"/>
      <c r="Y20" s="1595"/>
      <c r="Z20" s="1595"/>
      <c r="AA20" s="1595"/>
      <c r="AB20" s="1595"/>
      <c r="AC20" s="1595"/>
      <c r="AD20" s="1595"/>
      <c r="AE20" s="689"/>
    </row>
    <row r="21" spans="1:31" s="305" customFormat="1" ht="14.1" customHeight="1" x14ac:dyDescent="0.25">
      <c r="A21" s="1595" t="s">
        <v>4882</v>
      </c>
      <c r="B21" s="1595"/>
      <c r="C21" s="1595"/>
      <c r="D21" s="1595"/>
      <c r="E21" s="1595"/>
      <c r="F21" s="1595"/>
      <c r="G21" s="1595"/>
      <c r="H21" s="1595"/>
      <c r="I21" s="1595"/>
      <c r="J21" s="1595"/>
      <c r="K21" s="1595"/>
      <c r="L21" s="1595"/>
      <c r="M21" s="1595"/>
      <c r="N21" s="1595"/>
      <c r="O21" s="1595"/>
      <c r="P21" s="1595"/>
      <c r="Q21" s="1595"/>
      <c r="R21" s="1595"/>
      <c r="S21" s="1595"/>
      <c r="T21" s="1595"/>
      <c r="U21" s="1595"/>
      <c r="V21" s="1595"/>
      <c r="W21" s="1595"/>
      <c r="X21" s="1595"/>
      <c r="Y21" s="1595"/>
      <c r="Z21" s="1595"/>
      <c r="AA21" s="1595"/>
      <c r="AB21" s="1595"/>
      <c r="AC21" s="1595"/>
      <c r="AD21" s="1595"/>
      <c r="AE21" s="689"/>
    </row>
    <row r="22" spans="1:31" s="137" customFormat="1" ht="14.1" customHeight="1" x14ac:dyDescent="0.2">
      <c r="A22" s="1595" t="s">
        <v>4892</v>
      </c>
      <c r="B22" s="1595"/>
      <c r="C22" s="1595"/>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5"/>
      <c r="Z22" s="1595"/>
      <c r="AA22" s="1595"/>
      <c r="AB22" s="1595"/>
      <c r="AC22" s="1595"/>
      <c r="AD22" s="1595"/>
      <c r="AE22" s="688"/>
    </row>
    <row r="23" spans="1:31" s="137" customFormat="1" ht="14.1" customHeight="1" x14ac:dyDescent="0.2">
      <c r="A23" s="1595" t="s">
        <v>4891</v>
      </c>
      <c r="B23" s="1595"/>
      <c r="C23" s="1595"/>
      <c r="D23" s="1595"/>
      <c r="E23" s="1595"/>
      <c r="F23" s="1595"/>
      <c r="G23" s="1595"/>
      <c r="H23" s="1595"/>
      <c r="I23" s="1595"/>
      <c r="J23" s="1595"/>
      <c r="K23" s="1595"/>
      <c r="L23" s="1595"/>
      <c r="M23" s="1595"/>
      <c r="N23" s="1595"/>
      <c r="O23" s="1595"/>
      <c r="P23" s="1595"/>
      <c r="Q23" s="1595"/>
      <c r="R23" s="1595"/>
      <c r="S23" s="1595"/>
      <c r="T23" s="1595"/>
      <c r="U23" s="1595"/>
      <c r="V23" s="1595"/>
      <c r="W23" s="1595"/>
      <c r="X23" s="1595"/>
      <c r="Y23" s="1595"/>
      <c r="Z23" s="1595"/>
      <c r="AA23" s="1595"/>
      <c r="AB23" s="1595"/>
      <c r="AC23" s="1595"/>
      <c r="AD23" s="1595"/>
      <c r="AE23" s="688"/>
    </row>
    <row r="24" spans="1:31" s="137" customFormat="1" ht="14.1" customHeight="1" x14ac:dyDescent="0.2">
      <c r="A24" s="1596" t="s">
        <v>4889</v>
      </c>
      <c r="B24" s="1596"/>
      <c r="C24" s="1596"/>
      <c r="D24" s="1596"/>
      <c r="E24" s="1596"/>
      <c r="F24" s="1596"/>
      <c r="G24" s="1596"/>
      <c r="H24" s="1596"/>
      <c r="I24" s="1596"/>
      <c r="J24" s="1596"/>
      <c r="K24" s="1596"/>
      <c r="L24" s="1596"/>
      <c r="M24" s="1596"/>
      <c r="N24" s="1596"/>
      <c r="O24" s="1596"/>
      <c r="P24" s="1596"/>
      <c r="Q24" s="1596"/>
      <c r="R24" s="1596"/>
      <c r="S24" s="1596"/>
      <c r="T24" s="1596"/>
      <c r="U24" s="1596"/>
      <c r="V24" s="1596"/>
      <c r="W24" s="1596"/>
      <c r="X24" s="1596"/>
      <c r="Y24" s="1596"/>
      <c r="Z24" s="1596"/>
      <c r="AA24" s="1596"/>
      <c r="AB24" s="1596"/>
      <c r="AC24" s="1596"/>
      <c r="AD24" s="1596"/>
      <c r="AE24" s="696"/>
    </row>
    <row r="25" spans="1:31" s="137" customFormat="1" ht="14.1" customHeight="1" x14ac:dyDescent="0.2">
      <c r="A25" s="1596" t="s">
        <v>4890</v>
      </c>
      <c r="B25" s="1596"/>
      <c r="C25" s="1596"/>
      <c r="D25" s="1596"/>
      <c r="E25" s="1596"/>
      <c r="F25" s="1596"/>
      <c r="G25" s="1596"/>
      <c r="H25" s="1596"/>
      <c r="I25" s="1596"/>
      <c r="J25" s="1596"/>
      <c r="K25" s="1596"/>
      <c r="L25" s="1596"/>
      <c r="M25" s="1596"/>
      <c r="N25" s="1596"/>
      <c r="O25" s="1596"/>
      <c r="P25" s="1596"/>
      <c r="Q25" s="1596"/>
      <c r="R25" s="1596"/>
      <c r="S25" s="1596"/>
      <c r="T25" s="1596"/>
      <c r="U25" s="1596"/>
      <c r="V25" s="1596"/>
      <c r="W25" s="1596"/>
      <c r="X25" s="1596"/>
      <c r="Y25" s="1596"/>
      <c r="Z25" s="1596"/>
      <c r="AA25" s="1596"/>
      <c r="AB25" s="1596"/>
      <c r="AC25" s="1596"/>
      <c r="AD25" s="1596"/>
      <c r="AE25" s="696"/>
    </row>
    <row r="26" spans="1:31" s="305" customFormat="1" ht="14.1" customHeight="1" x14ac:dyDescent="0.25">
      <c r="A26" s="1595" t="s">
        <v>4883</v>
      </c>
      <c r="B26" s="1595"/>
      <c r="C26" s="1595"/>
      <c r="D26" s="1595"/>
      <c r="E26" s="1595"/>
      <c r="F26" s="1595"/>
      <c r="G26" s="1595"/>
      <c r="H26" s="1595"/>
      <c r="I26" s="1595"/>
      <c r="J26" s="1595"/>
      <c r="K26" s="1595"/>
      <c r="L26" s="1595"/>
      <c r="M26" s="1595"/>
      <c r="N26" s="1595"/>
      <c r="O26" s="1595"/>
      <c r="P26" s="1595"/>
      <c r="Q26" s="1595"/>
      <c r="R26" s="1595"/>
      <c r="S26" s="1595"/>
      <c r="T26" s="1595"/>
      <c r="U26" s="1595"/>
      <c r="V26" s="1595"/>
      <c r="W26" s="1595"/>
      <c r="X26" s="1595"/>
      <c r="Y26" s="1595"/>
      <c r="Z26" s="1595"/>
      <c r="AA26" s="1595"/>
      <c r="AB26" s="1595"/>
      <c r="AC26" s="1595"/>
      <c r="AD26" s="1595"/>
      <c r="AE26" s="689"/>
    </row>
    <row r="27" spans="1:31" s="137" customFormat="1" ht="14.1" customHeight="1" x14ac:dyDescent="0.2">
      <c r="A27" s="1596" t="s">
        <v>4886</v>
      </c>
      <c r="B27" s="1596"/>
      <c r="C27" s="1596"/>
      <c r="D27" s="1596"/>
      <c r="E27" s="1596"/>
      <c r="F27" s="1596"/>
      <c r="G27" s="1596"/>
      <c r="H27" s="1596"/>
      <c r="I27" s="1596"/>
      <c r="J27" s="1596"/>
      <c r="K27" s="1596"/>
      <c r="L27" s="1596"/>
      <c r="M27" s="1596"/>
      <c r="N27" s="1596"/>
      <c r="O27" s="1596"/>
      <c r="P27" s="1596"/>
      <c r="Q27" s="1596"/>
      <c r="R27" s="1596"/>
      <c r="S27" s="1596"/>
      <c r="T27" s="1596"/>
      <c r="U27" s="1596"/>
      <c r="V27" s="1596"/>
      <c r="W27" s="1596"/>
      <c r="X27" s="1596"/>
      <c r="Y27" s="1596"/>
      <c r="Z27" s="1596"/>
      <c r="AA27" s="1596"/>
      <c r="AB27" s="1596"/>
      <c r="AC27" s="1596"/>
      <c r="AD27" s="1596"/>
      <c r="AE27" s="696"/>
    </row>
    <row r="28" spans="1:31" s="137" customFormat="1" ht="14.1" customHeight="1" x14ac:dyDescent="0.2">
      <c r="A28" s="1594"/>
      <c r="B28" s="1594"/>
      <c r="C28" s="1594"/>
      <c r="D28" s="1594"/>
      <c r="E28" s="1594"/>
      <c r="F28" s="1594"/>
      <c r="G28" s="1594"/>
      <c r="H28" s="1594"/>
      <c r="I28" s="1594"/>
      <c r="J28" s="1594"/>
      <c r="K28" s="1594"/>
      <c r="L28" s="1594"/>
      <c r="M28" s="1594"/>
      <c r="N28" s="1594"/>
      <c r="O28" s="1594"/>
      <c r="P28" s="1594"/>
      <c r="Q28" s="1594"/>
      <c r="R28" s="1594"/>
      <c r="S28" s="1594"/>
      <c r="T28" s="1594"/>
      <c r="U28" s="1594"/>
      <c r="V28" s="1594"/>
      <c r="W28" s="1594"/>
      <c r="X28" s="1594"/>
      <c r="Y28" s="1594"/>
      <c r="Z28" s="1594"/>
      <c r="AA28" s="1594"/>
      <c r="AB28" s="1594"/>
      <c r="AC28" s="1594"/>
      <c r="AD28" s="1594"/>
      <c r="AE28" s="695"/>
    </row>
    <row r="29" spans="1:31" customFormat="1" ht="15" thickBot="1" x14ac:dyDescent="0.35">
      <c r="A29" s="109"/>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row>
    <row r="30" spans="1:31" customFormat="1" ht="59.1" customHeight="1" thickBot="1" x14ac:dyDescent="0.35">
      <c r="C30" s="1500" t="s">
        <v>4300</v>
      </c>
      <c r="D30" s="1501"/>
      <c r="E30" s="1502" t="s">
        <v>4299</v>
      </c>
      <c r="F30" s="1503"/>
      <c r="G30" s="1503"/>
      <c r="H30" s="1503"/>
      <c r="I30" s="1503"/>
      <c r="J30" s="1503"/>
      <c r="K30" s="1503"/>
      <c r="L30" s="1503"/>
      <c r="M30" s="1503"/>
      <c r="N30" s="1503"/>
      <c r="O30" s="1503"/>
      <c r="P30" s="1503"/>
      <c r="Q30" s="1503"/>
      <c r="R30" s="1503"/>
      <c r="S30" s="1503"/>
      <c r="T30" s="1503"/>
      <c r="U30" s="1503"/>
      <c r="V30" s="1503"/>
      <c r="W30" s="1503"/>
      <c r="X30" s="1503"/>
      <c r="Y30" s="1503"/>
      <c r="Z30" s="1503"/>
      <c r="AA30" s="1503"/>
      <c r="AB30" s="1503"/>
      <c r="AC30" s="1503"/>
      <c r="AD30" s="1235"/>
    </row>
    <row r="31" spans="1:31" customFormat="1" ht="14.4" x14ac:dyDescent="0.3"/>
    <row r="32" spans="1:31" customFormat="1" ht="15" thickBot="1" x14ac:dyDescent="0.35"/>
    <row r="33" spans="3:30" customFormat="1" ht="36" customHeight="1" thickBot="1" x14ac:dyDescent="0.35">
      <c r="C33" s="1500" t="s">
        <v>4199</v>
      </c>
      <c r="D33" s="1501"/>
      <c r="E33" s="601"/>
      <c r="F33" s="1501" t="s">
        <v>1623</v>
      </c>
      <c r="G33" s="1501"/>
      <c r="H33" s="1501"/>
      <c r="I33" s="1501"/>
      <c r="J33" s="1501" t="s">
        <v>1600</v>
      </c>
      <c r="K33" s="1501"/>
      <c r="L33" s="1501"/>
      <c r="M33" s="1501"/>
      <c r="N33" s="1501" t="s">
        <v>1624</v>
      </c>
      <c r="O33" s="1501"/>
      <c r="P33" s="1501"/>
      <c r="Q33" s="1501"/>
      <c r="R33" s="1501"/>
      <c r="S33" s="1501"/>
      <c r="T33" s="1501"/>
      <c r="U33" s="1501"/>
      <c r="V33" s="1501" t="s">
        <v>1625</v>
      </c>
      <c r="W33" s="1501"/>
      <c r="X33" s="1501"/>
      <c r="Y33" s="1501"/>
      <c r="Z33" s="1501"/>
      <c r="AA33" s="1501"/>
      <c r="AB33" s="1501"/>
      <c r="AC33" s="1501"/>
      <c r="AD33" s="1578"/>
    </row>
    <row r="34" spans="3:30" customFormat="1" ht="49.35" customHeight="1" thickBot="1" x14ac:dyDescent="0.35">
      <c r="C34" s="1498" t="s">
        <v>4849</v>
      </c>
      <c r="D34" s="1525"/>
      <c r="E34" s="1526" t="s">
        <v>4850</v>
      </c>
      <c r="F34" s="1503"/>
      <c r="G34" s="1503"/>
      <c r="H34" s="1503"/>
      <c r="I34" s="1503"/>
      <c r="J34" s="1503"/>
      <c r="K34" s="1503"/>
      <c r="L34" s="1503"/>
      <c r="M34" s="1503"/>
      <c r="N34" s="1503"/>
      <c r="O34" s="1503"/>
      <c r="P34" s="1503"/>
      <c r="Q34" s="1503"/>
      <c r="R34" s="1503"/>
      <c r="S34" s="1503"/>
      <c r="T34" s="1503"/>
      <c r="U34" s="1503"/>
      <c r="V34" s="1503"/>
      <c r="W34" s="1503"/>
      <c r="X34" s="1503"/>
      <c r="Y34" s="1503"/>
      <c r="Z34" s="1503"/>
      <c r="AA34" s="1503"/>
      <c r="AB34" s="1503"/>
      <c r="AC34" s="1503"/>
      <c r="AD34" s="1235"/>
    </row>
    <row r="35" spans="3:30" customFormat="1" ht="45" customHeight="1" thickBot="1" x14ac:dyDescent="0.35">
      <c r="C35" s="1498" t="s">
        <v>4852</v>
      </c>
      <c r="D35" s="1525"/>
      <c r="E35" s="1526" t="s">
        <v>4851</v>
      </c>
      <c r="F35" s="1503"/>
      <c r="G35" s="1503"/>
      <c r="H35" s="1503"/>
      <c r="I35" s="1503"/>
      <c r="J35" s="1503"/>
      <c r="K35" s="1503"/>
      <c r="L35" s="1503"/>
      <c r="M35" s="1503"/>
      <c r="N35" s="1503"/>
      <c r="O35" s="1503"/>
      <c r="P35" s="1503"/>
      <c r="Q35" s="1503"/>
      <c r="R35" s="1503"/>
      <c r="S35" s="1503"/>
      <c r="T35" s="1503"/>
      <c r="U35" s="1503"/>
      <c r="V35" s="1503"/>
      <c r="W35" s="1503"/>
      <c r="X35" s="1503"/>
      <c r="Y35" s="1503"/>
      <c r="Z35" s="1503"/>
      <c r="AA35" s="1503"/>
      <c r="AB35" s="1503"/>
      <c r="AC35" s="1503"/>
      <c r="AD35" s="1235"/>
    </row>
    <row r="36" spans="3:30" customFormat="1" ht="36.6" customHeight="1" x14ac:dyDescent="0.3">
      <c r="C36" s="1565" t="s">
        <v>4853</v>
      </c>
      <c r="D36" s="1566"/>
      <c r="E36" s="1575" t="s">
        <v>4200</v>
      </c>
      <c r="F36" s="1576"/>
      <c r="G36" s="1576"/>
      <c r="H36" s="1576"/>
      <c r="I36" s="1576"/>
      <c r="J36" s="1576"/>
      <c r="K36" s="1576"/>
      <c r="L36" s="1576"/>
      <c r="M36" s="1576"/>
      <c r="N36" s="1576"/>
      <c r="O36" s="1576"/>
      <c r="P36" s="1576"/>
      <c r="Q36" s="1576"/>
      <c r="R36" s="1576"/>
      <c r="S36" s="1576"/>
      <c r="T36" s="1576"/>
      <c r="U36" s="1576"/>
      <c r="V36" s="1576"/>
      <c r="W36" s="1576"/>
      <c r="X36" s="1576"/>
      <c r="Y36" s="1576"/>
      <c r="Z36" s="1576"/>
      <c r="AA36" s="1576"/>
      <c r="AB36" s="1576"/>
      <c r="AC36" s="1576"/>
      <c r="AD36" s="1577"/>
    </row>
    <row r="37" spans="3:30" customFormat="1" ht="195.75" customHeight="1" x14ac:dyDescent="0.3">
      <c r="C37" s="1567"/>
      <c r="D37" s="1568"/>
      <c r="E37" s="602"/>
      <c r="F37" s="1527" t="s">
        <v>1236</v>
      </c>
      <c r="G37" s="1527"/>
      <c r="H37" s="1527"/>
      <c r="I37" s="1527"/>
      <c r="J37" s="1293" t="s">
        <v>46</v>
      </c>
      <c r="K37" s="1293"/>
      <c r="L37" s="1293"/>
      <c r="M37" s="1293"/>
      <c r="N37" s="956" t="s">
        <v>1235</v>
      </c>
      <c r="O37" s="1293"/>
      <c r="P37" s="1293"/>
      <c r="Q37" s="1293"/>
      <c r="R37" s="1293"/>
      <c r="S37" s="1293"/>
      <c r="T37" s="1293"/>
      <c r="U37" s="1293"/>
      <c r="V37" s="956" t="s">
        <v>4201</v>
      </c>
      <c r="W37" s="956"/>
      <c r="X37" s="956"/>
      <c r="Y37" s="956"/>
      <c r="Z37" s="956"/>
      <c r="AA37" s="956"/>
      <c r="AB37" s="956"/>
      <c r="AC37" s="956"/>
      <c r="AD37" s="1528"/>
    </row>
    <row r="38" spans="3:30" customFormat="1" ht="33" customHeight="1" x14ac:dyDescent="0.3">
      <c r="C38" s="1567"/>
      <c r="D38" s="1568"/>
      <c r="E38" s="1574" t="s">
        <v>3154</v>
      </c>
      <c r="F38" s="1560"/>
      <c r="G38" s="1560"/>
      <c r="H38" s="1560"/>
      <c r="I38" s="1560"/>
      <c r="J38" s="1560"/>
      <c r="K38" s="1560"/>
      <c r="L38" s="1560"/>
      <c r="M38" s="1560"/>
      <c r="N38" s="1560"/>
      <c r="O38" s="1560"/>
      <c r="P38" s="1560"/>
      <c r="Q38" s="1560"/>
      <c r="R38" s="1560"/>
      <c r="S38" s="1560"/>
      <c r="T38" s="1560"/>
      <c r="U38" s="1560"/>
      <c r="V38" s="1560"/>
      <c r="W38" s="1560"/>
      <c r="X38" s="1560"/>
      <c r="Y38" s="1560"/>
      <c r="Z38" s="1560"/>
      <c r="AA38" s="1560"/>
      <c r="AB38" s="1560"/>
      <c r="AC38" s="1560"/>
      <c r="AD38" s="1561"/>
    </row>
    <row r="39" spans="3:30" customFormat="1" ht="217.5" customHeight="1" thickBot="1" x14ac:dyDescent="0.35">
      <c r="C39" s="1569"/>
      <c r="D39" s="1570"/>
      <c r="E39" s="603"/>
      <c r="F39" s="1529" t="s">
        <v>4202</v>
      </c>
      <c r="G39" s="1529"/>
      <c r="H39" s="1529"/>
      <c r="I39" s="1529"/>
      <c r="J39" s="1530" t="s">
        <v>46</v>
      </c>
      <c r="K39" s="1530"/>
      <c r="L39" s="1530"/>
      <c r="M39" s="1530"/>
      <c r="N39" s="963" t="s">
        <v>1223</v>
      </c>
      <c r="O39" s="1530"/>
      <c r="P39" s="1530"/>
      <c r="Q39" s="1530"/>
      <c r="R39" s="1530"/>
      <c r="S39" s="1530"/>
      <c r="T39" s="1530"/>
      <c r="U39" s="1530"/>
      <c r="V39" s="963" t="s">
        <v>4201</v>
      </c>
      <c r="W39" s="963"/>
      <c r="X39" s="963"/>
      <c r="Y39" s="963"/>
      <c r="Z39" s="963"/>
      <c r="AA39" s="963"/>
      <c r="AB39" s="963"/>
      <c r="AC39" s="963"/>
      <c r="AD39" s="1531"/>
    </row>
    <row r="40" spans="3:30" customFormat="1" ht="36.6" customHeight="1" x14ac:dyDescent="0.3">
      <c r="C40" s="1565" t="s">
        <v>4854</v>
      </c>
      <c r="D40" s="1566"/>
      <c r="E40" s="1571" t="s">
        <v>4200</v>
      </c>
      <c r="F40" s="1572"/>
      <c r="G40" s="1572"/>
      <c r="H40" s="1572"/>
      <c r="I40" s="1572"/>
      <c r="J40" s="1572"/>
      <c r="K40" s="1572"/>
      <c r="L40" s="1572"/>
      <c r="M40" s="1572"/>
      <c r="N40" s="1572"/>
      <c r="O40" s="1572"/>
      <c r="P40" s="1572"/>
      <c r="Q40" s="1572"/>
      <c r="R40" s="1572"/>
      <c r="S40" s="1572"/>
      <c r="T40" s="1572"/>
      <c r="U40" s="1572"/>
      <c r="V40" s="1572"/>
      <c r="W40" s="1572"/>
      <c r="X40" s="1572"/>
      <c r="Y40" s="1572"/>
      <c r="Z40" s="1572"/>
      <c r="AA40" s="1572"/>
      <c r="AB40" s="1572"/>
      <c r="AC40" s="1572"/>
      <c r="AD40" s="1573"/>
    </row>
    <row r="41" spans="3:30" customFormat="1" ht="194.25" customHeight="1" x14ac:dyDescent="0.3">
      <c r="C41" s="1567"/>
      <c r="D41" s="1568"/>
      <c r="E41" s="535"/>
      <c r="F41" s="1527" t="s">
        <v>1236</v>
      </c>
      <c r="G41" s="1527"/>
      <c r="H41" s="1527"/>
      <c r="I41" s="1527"/>
      <c r="J41" s="1293" t="s">
        <v>46</v>
      </c>
      <c r="K41" s="1293"/>
      <c r="L41" s="1293"/>
      <c r="M41" s="1293"/>
      <c r="N41" s="956" t="s">
        <v>1235</v>
      </c>
      <c r="O41" s="1293"/>
      <c r="P41" s="1293"/>
      <c r="Q41" s="1293"/>
      <c r="R41" s="1293"/>
      <c r="S41" s="1293"/>
      <c r="T41" s="1293"/>
      <c r="U41" s="1293"/>
      <c r="V41" s="956" t="s">
        <v>4203</v>
      </c>
      <c r="W41" s="956"/>
      <c r="X41" s="956"/>
      <c r="Y41" s="956"/>
      <c r="Z41" s="956"/>
      <c r="AA41" s="956"/>
      <c r="AB41" s="956"/>
      <c r="AC41" s="956"/>
      <c r="AD41" s="1528"/>
    </row>
    <row r="42" spans="3:30" customFormat="1" ht="33" customHeight="1" x14ac:dyDescent="0.3">
      <c r="C42" s="1567"/>
      <c r="D42" s="1568"/>
      <c r="E42" s="1574" t="s">
        <v>3154</v>
      </c>
      <c r="F42" s="1560"/>
      <c r="G42" s="1560"/>
      <c r="H42" s="1560"/>
      <c r="I42" s="1560"/>
      <c r="J42" s="1560"/>
      <c r="K42" s="1560"/>
      <c r="L42" s="1560"/>
      <c r="M42" s="1560"/>
      <c r="N42" s="1560"/>
      <c r="O42" s="1560"/>
      <c r="P42" s="1560"/>
      <c r="Q42" s="1560"/>
      <c r="R42" s="1560"/>
      <c r="S42" s="1560"/>
      <c r="T42" s="1560"/>
      <c r="U42" s="1560"/>
      <c r="V42" s="1560"/>
      <c r="W42" s="1560"/>
      <c r="X42" s="1560"/>
      <c r="Y42" s="1560"/>
      <c r="Z42" s="1560"/>
      <c r="AA42" s="1560"/>
      <c r="AB42" s="1560"/>
      <c r="AC42" s="1560"/>
      <c r="AD42" s="1561"/>
    </row>
    <row r="43" spans="3:30" customFormat="1" ht="214.5" customHeight="1" thickBot="1" x14ac:dyDescent="0.35">
      <c r="C43" s="1569"/>
      <c r="D43" s="1570"/>
      <c r="E43" s="603"/>
      <c r="F43" s="1529" t="s">
        <v>4202</v>
      </c>
      <c r="G43" s="1529"/>
      <c r="H43" s="1529"/>
      <c r="I43" s="1529"/>
      <c r="J43" s="1530" t="s">
        <v>46</v>
      </c>
      <c r="K43" s="1530"/>
      <c r="L43" s="1530"/>
      <c r="M43" s="1530"/>
      <c r="N43" s="963" t="s">
        <v>1223</v>
      </c>
      <c r="O43" s="1530"/>
      <c r="P43" s="1530"/>
      <c r="Q43" s="1530"/>
      <c r="R43" s="1530"/>
      <c r="S43" s="1530"/>
      <c r="T43" s="1530"/>
      <c r="U43" s="1530"/>
      <c r="V43" s="963" t="s">
        <v>4203</v>
      </c>
      <c r="W43" s="963"/>
      <c r="X43" s="963"/>
      <c r="Y43" s="963"/>
      <c r="Z43" s="963"/>
      <c r="AA43" s="963"/>
      <c r="AB43" s="963"/>
      <c r="AC43" s="963"/>
      <c r="AD43" s="1531"/>
    </row>
    <row r="44" spans="3:30" customFormat="1" ht="36.6" customHeight="1" x14ac:dyDescent="0.3">
      <c r="C44" s="1565" t="s">
        <v>4855</v>
      </c>
      <c r="D44" s="1566"/>
      <c r="E44" s="1571" t="s">
        <v>4200</v>
      </c>
      <c r="F44" s="1572"/>
      <c r="G44" s="1572"/>
      <c r="H44" s="1572"/>
      <c r="I44" s="1572"/>
      <c r="J44" s="1572"/>
      <c r="K44" s="1572"/>
      <c r="L44" s="1572"/>
      <c r="M44" s="1572"/>
      <c r="N44" s="1572"/>
      <c r="O44" s="1572"/>
      <c r="P44" s="1572"/>
      <c r="Q44" s="1572"/>
      <c r="R44" s="1572"/>
      <c r="S44" s="1572"/>
      <c r="T44" s="1572"/>
      <c r="U44" s="1572"/>
      <c r="V44" s="1572"/>
      <c r="W44" s="1572"/>
      <c r="X44" s="1572"/>
      <c r="Y44" s="1572"/>
      <c r="Z44" s="1572"/>
      <c r="AA44" s="1572"/>
      <c r="AB44" s="1572"/>
      <c r="AC44" s="1572"/>
      <c r="AD44" s="1573"/>
    </row>
    <row r="45" spans="3:30" customFormat="1" ht="196.5" customHeight="1" x14ac:dyDescent="0.3">
      <c r="C45" s="1567"/>
      <c r="D45" s="1568"/>
      <c r="E45" s="535"/>
      <c r="F45" s="1527" t="s">
        <v>1236</v>
      </c>
      <c r="G45" s="1527"/>
      <c r="H45" s="1527"/>
      <c r="I45" s="1527"/>
      <c r="J45" s="1293" t="s">
        <v>46</v>
      </c>
      <c r="K45" s="1293"/>
      <c r="L45" s="1293"/>
      <c r="M45" s="1293"/>
      <c r="N45" s="956" t="s">
        <v>1235</v>
      </c>
      <c r="O45" s="1293"/>
      <c r="P45" s="1293"/>
      <c r="Q45" s="1293"/>
      <c r="R45" s="1293"/>
      <c r="S45" s="1293"/>
      <c r="T45" s="1293"/>
      <c r="U45" s="1293"/>
      <c r="V45" s="956" t="s">
        <v>1265</v>
      </c>
      <c r="W45" s="956"/>
      <c r="X45" s="956"/>
      <c r="Y45" s="956"/>
      <c r="Z45" s="956"/>
      <c r="AA45" s="956"/>
      <c r="AB45" s="956"/>
      <c r="AC45" s="956"/>
      <c r="AD45" s="1528"/>
    </row>
    <row r="46" spans="3:30" customFormat="1" ht="33" customHeight="1" x14ac:dyDescent="0.3">
      <c r="C46" s="1567"/>
      <c r="D46" s="1568"/>
      <c r="E46" s="1574" t="s">
        <v>3154</v>
      </c>
      <c r="F46" s="1560"/>
      <c r="G46" s="1560"/>
      <c r="H46" s="1560"/>
      <c r="I46" s="1560"/>
      <c r="J46" s="1560"/>
      <c r="K46" s="1560"/>
      <c r="L46" s="1560"/>
      <c r="M46" s="1560"/>
      <c r="N46" s="1560"/>
      <c r="O46" s="1560"/>
      <c r="P46" s="1560"/>
      <c r="Q46" s="1560"/>
      <c r="R46" s="1560"/>
      <c r="S46" s="1560"/>
      <c r="T46" s="1560"/>
      <c r="U46" s="1560"/>
      <c r="V46" s="1560"/>
      <c r="W46" s="1560"/>
      <c r="X46" s="1560"/>
      <c r="Y46" s="1560"/>
      <c r="Z46" s="1560"/>
      <c r="AA46" s="1560"/>
      <c r="AB46" s="1560"/>
      <c r="AC46" s="1560"/>
      <c r="AD46" s="1561"/>
    </row>
    <row r="47" spans="3:30" customFormat="1" ht="217.5" customHeight="1" thickBot="1" x14ac:dyDescent="0.35">
      <c r="C47" s="1569"/>
      <c r="D47" s="1570"/>
      <c r="E47" s="603"/>
      <c r="F47" s="1529" t="s">
        <v>4202</v>
      </c>
      <c r="G47" s="1529"/>
      <c r="H47" s="1529"/>
      <c r="I47" s="1529"/>
      <c r="J47" s="1530" t="s">
        <v>46</v>
      </c>
      <c r="K47" s="1530"/>
      <c r="L47" s="1530"/>
      <c r="M47" s="1530"/>
      <c r="N47" s="963" t="s">
        <v>1223</v>
      </c>
      <c r="O47" s="1530"/>
      <c r="P47" s="1530"/>
      <c r="Q47" s="1530"/>
      <c r="R47" s="1530"/>
      <c r="S47" s="1530"/>
      <c r="T47" s="1530"/>
      <c r="U47" s="1530"/>
      <c r="V47" s="963" t="s">
        <v>1266</v>
      </c>
      <c r="W47" s="963"/>
      <c r="X47" s="963"/>
      <c r="Y47" s="963"/>
      <c r="Z47" s="963"/>
      <c r="AA47" s="963"/>
      <c r="AB47" s="963"/>
      <c r="AC47" s="963"/>
      <c r="AD47" s="1531"/>
    </row>
    <row r="48" spans="3:30" customFormat="1" ht="36.6" customHeight="1" x14ac:dyDescent="0.3">
      <c r="C48" s="1565" t="s">
        <v>4856</v>
      </c>
      <c r="D48" s="1566"/>
      <c r="E48" s="1571" t="s">
        <v>4200</v>
      </c>
      <c r="F48" s="1572"/>
      <c r="G48" s="1572"/>
      <c r="H48" s="1572"/>
      <c r="I48" s="1572"/>
      <c r="J48" s="1572"/>
      <c r="K48" s="1572"/>
      <c r="L48" s="1572"/>
      <c r="M48" s="1572"/>
      <c r="N48" s="1572"/>
      <c r="O48" s="1572"/>
      <c r="P48" s="1572"/>
      <c r="Q48" s="1572"/>
      <c r="R48" s="1572"/>
      <c r="S48" s="1572"/>
      <c r="T48" s="1572"/>
      <c r="U48" s="1572"/>
      <c r="V48" s="1572"/>
      <c r="W48" s="1572"/>
      <c r="X48" s="1572"/>
      <c r="Y48" s="1572"/>
      <c r="Z48" s="1572"/>
      <c r="AA48" s="1572"/>
      <c r="AB48" s="1572"/>
      <c r="AC48" s="1572"/>
      <c r="AD48" s="1573"/>
    </row>
    <row r="49" spans="3:30" customFormat="1" ht="195" customHeight="1" x14ac:dyDescent="0.3">
      <c r="C49" s="1567"/>
      <c r="D49" s="1568"/>
      <c r="E49" s="535"/>
      <c r="F49" s="1527" t="s">
        <v>1236</v>
      </c>
      <c r="G49" s="1527"/>
      <c r="H49" s="1527"/>
      <c r="I49" s="1527"/>
      <c r="J49" s="1293" t="s">
        <v>46</v>
      </c>
      <c r="K49" s="1293"/>
      <c r="L49" s="1293"/>
      <c r="M49" s="1293"/>
      <c r="N49" s="956" t="s">
        <v>1235</v>
      </c>
      <c r="O49" s="1293"/>
      <c r="P49" s="1293"/>
      <c r="Q49" s="1293"/>
      <c r="R49" s="1293"/>
      <c r="S49" s="1293"/>
      <c r="T49" s="1293"/>
      <c r="U49" s="1293"/>
      <c r="V49" s="956" t="s">
        <v>1332</v>
      </c>
      <c r="W49" s="956"/>
      <c r="X49" s="956"/>
      <c r="Y49" s="956"/>
      <c r="Z49" s="956"/>
      <c r="AA49" s="956"/>
      <c r="AB49" s="956"/>
      <c r="AC49" s="956"/>
      <c r="AD49" s="1528"/>
    </row>
    <row r="50" spans="3:30" customFormat="1" ht="33" customHeight="1" x14ac:dyDescent="0.3">
      <c r="C50" s="1567"/>
      <c r="D50" s="1568"/>
      <c r="E50" s="1574" t="s">
        <v>3154</v>
      </c>
      <c r="F50" s="1560"/>
      <c r="G50" s="1560"/>
      <c r="H50" s="1560"/>
      <c r="I50" s="1560"/>
      <c r="J50" s="1560"/>
      <c r="K50" s="1560"/>
      <c r="L50" s="1560"/>
      <c r="M50" s="1560"/>
      <c r="N50" s="1560"/>
      <c r="O50" s="1560"/>
      <c r="P50" s="1560"/>
      <c r="Q50" s="1560"/>
      <c r="R50" s="1560"/>
      <c r="S50" s="1560"/>
      <c r="T50" s="1560"/>
      <c r="U50" s="1560"/>
      <c r="V50" s="1560"/>
      <c r="W50" s="1560"/>
      <c r="X50" s="1560"/>
      <c r="Y50" s="1560"/>
      <c r="Z50" s="1560"/>
      <c r="AA50" s="1560"/>
      <c r="AB50" s="1560"/>
      <c r="AC50" s="1560"/>
      <c r="AD50" s="1561"/>
    </row>
    <row r="51" spans="3:30" customFormat="1" ht="220.5" customHeight="1" thickBot="1" x14ac:dyDescent="0.35">
      <c r="C51" s="1569"/>
      <c r="D51" s="1570"/>
      <c r="E51" s="603"/>
      <c r="F51" s="1529" t="s">
        <v>4202</v>
      </c>
      <c r="G51" s="1529"/>
      <c r="H51" s="1529"/>
      <c r="I51" s="1529"/>
      <c r="J51" s="1530" t="s">
        <v>46</v>
      </c>
      <c r="K51" s="1530"/>
      <c r="L51" s="1530"/>
      <c r="M51" s="1530"/>
      <c r="N51" s="963" t="s">
        <v>1223</v>
      </c>
      <c r="O51" s="1530"/>
      <c r="P51" s="1530"/>
      <c r="Q51" s="1530"/>
      <c r="R51" s="1530"/>
      <c r="S51" s="1530"/>
      <c r="T51" s="1530"/>
      <c r="U51" s="1530"/>
      <c r="V51" s="963" t="s">
        <v>1332</v>
      </c>
      <c r="W51" s="963"/>
      <c r="X51" s="963"/>
      <c r="Y51" s="963"/>
      <c r="Z51" s="963"/>
      <c r="AA51" s="963"/>
      <c r="AB51" s="963"/>
      <c r="AC51" s="963"/>
      <c r="AD51" s="1531"/>
    </row>
    <row r="52" spans="3:30" customFormat="1" ht="36.6" customHeight="1" x14ac:dyDescent="0.3">
      <c r="C52" s="1565" t="s">
        <v>4857</v>
      </c>
      <c r="D52" s="1566"/>
      <c r="E52" s="1571" t="s">
        <v>4200</v>
      </c>
      <c r="F52" s="1572"/>
      <c r="G52" s="1572"/>
      <c r="H52" s="1572"/>
      <c r="I52" s="1572"/>
      <c r="J52" s="1572"/>
      <c r="K52" s="1572"/>
      <c r="L52" s="1572"/>
      <c r="M52" s="1572"/>
      <c r="N52" s="1572"/>
      <c r="O52" s="1572"/>
      <c r="P52" s="1572"/>
      <c r="Q52" s="1572"/>
      <c r="R52" s="1572"/>
      <c r="S52" s="1572"/>
      <c r="T52" s="1572"/>
      <c r="U52" s="1572"/>
      <c r="V52" s="1572"/>
      <c r="W52" s="1572"/>
      <c r="X52" s="1572"/>
      <c r="Y52" s="1572"/>
      <c r="Z52" s="1572"/>
      <c r="AA52" s="1572"/>
      <c r="AB52" s="1572"/>
      <c r="AC52" s="1572"/>
      <c r="AD52" s="1573"/>
    </row>
    <row r="53" spans="3:30" customFormat="1" ht="202.5" customHeight="1" x14ac:dyDescent="0.3">
      <c r="C53" s="1567"/>
      <c r="D53" s="1568"/>
      <c r="E53" s="535"/>
      <c r="F53" s="1527" t="s">
        <v>1236</v>
      </c>
      <c r="G53" s="1527"/>
      <c r="H53" s="1527"/>
      <c r="I53" s="1527"/>
      <c r="J53" s="1293" t="s">
        <v>46</v>
      </c>
      <c r="K53" s="1293"/>
      <c r="L53" s="1293"/>
      <c r="M53" s="1293"/>
      <c r="N53" s="956" t="s">
        <v>1235</v>
      </c>
      <c r="O53" s="1293"/>
      <c r="P53" s="1293"/>
      <c r="Q53" s="1293"/>
      <c r="R53" s="1293"/>
      <c r="S53" s="1293"/>
      <c r="T53" s="1293"/>
      <c r="U53" s="1293"/>
      <c r="V53" s="956" t="s">
        <v>4204</v>
      </c>
      <c r="W53" s="956"/>
      <c r="X53" s="956"/>
      <c r="Y53" s="956"/>
      <c r="Z53" s="956"/>
      <c r="AA53" s="956"/>
      <c r="AB53" s="956"/>
      <c r="AC53" s="956"/>
      <c r="AD53" s="1528"/>
    </row>
    <row r="54" spans="3:30" customFormat="1" ht="33" customHeight="1" x14ac:dyDescent="0.3">
      <c r="C54" s="1567"/>
      <c r="D54" s="1568"/>
      <c r="E54" s="1574" t="s">
        <v>3154</v>
      </c>
      <c r="F54" s="1560"/>
      <c r="G54" s="1560"/>
      <c r="H54" s="1560"/>
      <c r="I54" s="1560"/>
      <c r="J54" s="1560"/>
      <c r="K54" s="1560"/>
      <c r="L54" s="1560"/>
      <c r="M54" s="1560"/>
      <c r="N54" s="1560"/>
      <c r="O54" s="1560"/>
      <c r="P54" s="1560"/>
      <c r="Q54" s="1560"/>
      <c r="R54" s="1560"/>
      <c r="S54" s="1560"/>
      <c r="T54" s="1560"/>
      <c r="U54" s="1560"/>
      <c r="V54" s="1560"/>
      <c r="W54" s="1560"/>
      <c r="X54" s="1560"/>
      <c r="Y54" s="1560"/>
      <c r="Z54" s="1560"/>
      <c r="AA54" s="1560"/>
      <c r="AB54" s="1560"/>
      <c r="AC54" s="1560"/>
      <c r="AD54" s="1561"/>
    </row>
    <row r="55" spans="3:30" customFormat="1" ht="225.75" customHeight="1" thickBot="1" x14ac:dyDescent="0.35">
      <c r="C55" s="1569"/>
      <c r="D55" s="1570"/>
      <c r="E55" s="603"/>
      <c r="F55" s="1529" t="s">
        <v>4202</v>
      </c>
      <c r="G55" s="1529"/>
      <c r="H55" s="1529"/>
      <c r="I55" s="1529"/>
      <c r="J55" s="1530" t="s">
        <v>46</v>
      </c>
      <c r="K55" s="1530"/>
      <c r="L55" s="1530"/>
      <c r="M55" s="1530"/>
      <c r="N55" s="963" t="s">
        <v>1223</v>
      </c>
      <c r="O55" s="1530"/>
      <c r="P55" s="1530"/>
      <c r="Q55" s="1530"/>
      <c r="R55" s="1530"/>
      <c r="S55" s="1530"/>
      <c r="T55" s="1530"/>
      <c r="U55" s="1530"/>
      <c r="V55" s="963" t="s">
        <v>4204</v>
      </c>
      <c r="W55" s="963"/>
      <c r="X55" s="963"/>
      <c r="Y55" s="963"/>
      <c r="Z55" s="963"/>
      <c r="AA55" s="963"/>
      <c r="AB55" s="963"/>
      <c r="AC55" s="963"/>
      <c r="AD55" s="1531"/>
    </row>
    <row r="56" spans="3:30" customFormat="1" ht="53.4" customHeight="1" thickBot="1" x14ac:dyDescent="0.35">
      <c r="C56" s="1498" t="s">
        <v>4858</v>
      </c>
      <c r="D56" s="1525"/>
      <c r="E56" s="1562" t="s">
        <v>3176</v>
      </c>
      <c r="F56" s="1563"/>
      <c r="G56" s="1563"/>
      <c r="H56" s="1563"/>
      <c r="I56" s="1563"/>
      <c r="J56" s="1563"/>
      <c r="K56" s="1563"/>
      <c r="L56" s="1563"/>
      <c r="M56" s="1563"/>
      <c r="N56" s="1563"/>
      <c r="O56" s="1563"/>
      <c r="P56" s="1563"/>
      <c r="Q56" s="1563"/>
      <c r="R56" s="1563"/>
      <c r="S56" s="1563"/>
      <c r="T56" s="1563"/>
      <c r="U56" s="1563"/>
      <c r="V56" s="1563"/>
      <c r="W56" s="1563"/>
      <c r="X56" s="1563"/>
      <c r="Y56" s="1563"/>
      <c r="Z56" s="1563"/>
      <c r="AA56" s="1563"/>
      <c r="AB56" s="1563"/>
      <c r="AC56" s="1563"/>
      <c r="AD56" s="1564"/>
    </row>
    <row r="57" spans="3:30" customFormat="1" ht="14.4" customHeight="1" x14ac:dyDescent="0.3"/>
    <row r="58" spans="3:30" customFormat="1" ht="14.4" customHeight="1" thickBot="1" x14ac:dyDescent="0.35"/>
    <row r="59" spans="3:30" customFormat="1" ht="36" customHeight="1" thickBot="1" x14ac:dyDescent="0.35">
      <c r="C59" s="1500" t="s">
        <v>4199</v>
      </c>
      <c r="D59" s="1501"/>
      <c r="E59" s="601"/>
      <c r="F59" s="1501" t="s">
        <v>1623</v>
      </c>
      <c r="G59" s="1501"/>
      <c r="H59" s="1501"/>
      <c r="I59" s="1501"/>
      <c r="J59" s="1501" t="s">
        <v>1600</v>
      </c>
      <c r="K59" s="1501"/>
      <c r="L59" s="1501"/>
      <c r="M59" s="1501"/>
      <c r="N59" s="1501" t="s">
        <v>1624</v>
      </c>
      <c r="O59" s="1501"/>
      <c r="P59" s="1501"/>
      <c r="Q59" s="1501"/>
      <c r="R59" s="1501"/>
      <c r="S59" s="1501"/>
      <c r="T59" s="1501"/>
      <c r="U59" s="1501"/>
      <c r="V59" s="1544" t="s">
        <v>1625</v>
      </c>
      <c r="W59" s="1544"/>
      <c r="X59" s="1544"/>
      <c r="Y59" s="1544"/>
      <c r="Z59" s="1544"/>
      <c r="AA59" s="1544"/>
      <c r="AB59" s="1544"/>
      <c r="AC59" s="1544"/>
      <c r="AD59" s="1545"/>
    </row>
    <row r="60" spans="3:30" customFormat="1" ht="50.4" customHeight="1" thickBot="1" x14ac:dyDescent="0.35">
      <c r="C60" s="1518" t="s">
        <v>4859</v>
      </c>
      <c r="D60" s="1519"/>
      <c r="E60" s="1520" t="s">
        <v>4860</v>
      </c>
      <c r="F60" s="1521"/>
      <c r="G60" s="1521"/>
      <c r="H60" s="1521"/>
      <c r="I60" s="1521"/>
      <c r="J60" s="1521"/>
      <c r="K60" s="1521"/>
      <c r="L60" s="1521"/>
      <c r="M60" s="1521"/>
      <c r="N60" s="1521"/>
      <c r="O60" s="1521"/>
      <c r="P60" s="1521"/>
      <c r="Q60" s="1521"/>
      <c r="R60" s="1521"/>
      <c r="S60" s="1521"/>
      <c r="T60" s="1521"/>
      <c r="U60" s="1521"/>
      <c r="V60" s="1521"/>
      <c r="W60" s="1521"/>
      <c r="X60" s="1521"/>
      <c r="Y60" s="1521"/>
      <c r="Z60" s="1521"/>
      <c r="AA60" s="1521"/>
      <c r="AB60" s="1521"/>
      <c r="AC60" s="1521"/>
      <c r="AD60" s="1522"/>
    </row>
    <row r="61" spans="3:30" customFormat="1" ht="36.6" customHeight="1" x14ac:dyDescent="0.3">
      <c r="C61" s="1509" t="s">
        <v>4861</v>
      </c>
      <c r="D61" s="1546"/>
      <c r="E61" s="1551" t="s">
        <v>4653</v>
      </c>
      <c r="F61" s="1513"/>
      <c r="G61" s="1513"/>
      <c r="H61" s="1513"/>
      <c r="I61" s="1513"/>
      <c r="J61" s="1513"/>
      <c r="K61" s="1513"/>
      <c r="L61" s="1513"/>
      <c r="M61" s="1513"/>
      <c r="N61" s="1513"/>
      <c r="O61" s="1513"/>
      <c r="P61" s="1513"/>
      <c r="Q61" s="1513"/>
      <c r="R61" s="1513"/>
      <c r="S61" s="1513"/>
      <c r="T61" s="1513"/>
      <c r="U61" s="1513"/>
      <c r="V61" s="1513"/>
      <c r="W61" s="1513"/>
      <c r="X61" s="1513"/>
      <c r="Y61" s="1513"/>
      <c r="Z61" s="1513"/>
      <c r="AA61" s="1513"/>
      <c r="AB61" s="1513"/>
      <c r="AC61" s="1513"/>
      <c r="AD61" s="1514"/>
    </row>
    <row r="62" spans="3:30" customFormat="1" ht="36.6" customHeight="1" x14ac:dyDescent="0.3">
      <c r="C62" s="1547"/>
      <c r="D62" s="1548"/>
      <c r="E62" s="1553"/>
      <c r="F62" s="1515" t="s">
        <v>4205</v>
      </c>
      <c r="G62" s="1515"/>
      <c r="H62" s="1515"/>
      <c r="I62" s="1515"/>
      <c r="J62" s="1515"/>
      <c r="K62" s="1515"/>
      <c r="L62" s="1515"/>
      <c r="M62" s="1515"/>
      <c r="N62" s="1515"/>
      <c r="O62" s="1515"/>
      <c r="P62" s="1515"/>
      <c r="Q62" s="1515"/>
      <c r="R62" s="1515"/>
      <c r="S62" s="1515"/>
      <c r="T62" s="1515"/>
      <c r="U62" s="1515"/>
      <c r="V62" s="1515"/>
      <c r="W62" s="1515"/>
      <c r="X62" s="1515"/>
      <c r="Y62" s="1515"/>
      <c r="Z62" s="1515"/>
      <c r="AA62" s="1515"/>
      <c r="AB62" s="1515"/>
      <c r="AC62" s="1515"/>
      <c r="AD62" s="1516"/>
    </row>
    <row r="63" spans="3:30" customFormat="1" ht="39.6" customHeight="1" x14ac:dyDescent="0.3">
      <c r="C63" s="1547"/>
      <c r="D63" s="1548"/>
      <c r="E63" s="1554"/>
      <c r="F63" s="1527" t="s">
        <v>4329</v>
      </c>
      <c r="G63" s="1527"/>
      <c r="H63" s="1527"/>
      <c r="I63" s="1527"/>
      <c r="J63" s="1293" t="s">
        <v>32</v>
      </c>
      <c r="K63" s="1293"/>
      <c r="L63" s="1293"/>
      <c r="M63" s="1293"/>
      <c r="N63" s="956" t="s">
        <v>1165</v>
      </c>
      <c r="O63" s="1293"/>
      <c r="P63" s="1293"/>
      <c r="Q63" s="1293"/>
      <c r="R63" s="1293"/>
      <c r="S63" s="1293"/>
      <c r="T63" s="1293"/>
      <c r="U63" s="1293"/>
      <c r="V63" s="956" t="s">
        <v>4206</v>
      </c>
      <c r="W63" s="956"/>
      <c r="X63" s="956"/>
      <c r="Y63" s="956"/>
      <c r="Z63" s="956"/>
      <c r="AA63" s="956"/>
      <c r="AB63" s="956"/>
      <c r="AC63" s="956"/>
      <c r="AD63" s="1528"/>
    </row>
    <row r="64" spans="3:30" customFormat="1" ht="33" customHeight="1" x14ac:dyDescent="0.3">
      <c r="C64" s="1547"/>
      <c r="D64" s="1548"/>
      <c r="E64" s="1554"/>
      <c r="F64" s="1527" t="s">
        <v>683</v>
      </c>
      <c r="G64" s="1527"/>
      <c r="H64" s="1527"/>
      <c r="I64" s="1527"/>
      <c r="J64" s="1293" t="s">
        <v>46</v>
      </c>
      <c r="K64" s="1293"/>
      <c r="L64" s="1293"/>
      <c r="M64" s="1293"/>
      <c r="N64" s="956" t="s">
        <v>2204</v>
      </c>
      <c r="O64" s="1293"/>
      <c r="P64" s="1293"/>
      <c r="Q64" s="1293"/>
      <c r="R64" s="1293"/>
      <c r="S64" s="1293"/>
      <c r="T64" s="1293"/>
      <c r="U64" s="1293"/>
      <c r="V64" s="956" t="s">
        <v>4207</v>
      </c>
      <c r="W64" s="956"/>
      <c r="X64" s="956"/>
      <c r="Y64" s="956"/>
      <c r="Z64" s="956"/>
      <c r="AA64" s="956"/>
      <c r="AB64" s="956"/>
      <c r="AC64" s="956"/>
      <c r="AD64" s="1528"/>
    </row>
    <row r="65" spans="3:30" customFormat="1" ht="33" customHeight="1" x14ac:dyDescent="0.3">
      <c r="C65" s="1547"/>
      <c r="D65" s="1548"/>
      <c r="E65" s="1554"/>
      <c r="F65" s="1515" t="s">
        <v>4208</v>
      </c>
      <c r="G65" s="1515"/>
      <c r="H65" s="1515"/>
      <c r="I65" s="1515"/>
      <c r="J65" s="1515"/>
      <c r="K65" s="1515"/>
      <c r="L65" s="1515"/>
      <c r="M65" s="1515"/>
      <c r="N65" s="1515"/>
      <c r="O65" s="1515"/>
      <c r="P65" s="1515"/>
      <c r="Q65" s="1515"/>
      <c r="R65" s="1515"/>
      <c r="S65" s="1515"/>
      <c r="T65" s="1515"/>
      <c r="U65" s="1515"/>
      <c r="V65" s="1515"/>
      <c r="W65" s="1515"/>
      <c r="X65" s="1515"/>
      <c r="Y65" s="1515"/>
      <c r="Z65" s="1515"/>
      <c r="AA65" s="1515"/>
      <c r="AB65" s="1515"/>
      <c r="AC65" s="1515"/>
      <c r="AD65" s="1516"/>
    </row>
    <row r="66" spans="3:30" customFormat="1" ht="77.400000000000006" customHeight="1" x14ac:dyDescent="0.3">
      <c r="C66" s="1547"/>
      <c r="D66" s="1548"/>
      <c r="E66" s="1554"/>
      <c r="F66" s="1527" t="s">
        <v>663</v>
      </c>
      <c r="G66" s="1527"/>
      <c r="H66" s="1527"/>
      <c r="I66" s="1527"/>
      <c r="J66" s="1293" t="s">
        <v>46</v>
      </c>
      <c r="K66" s="1293"/>
      <c r="L66" s="1293"/>
      <c r="M66" s="1293"/>
      <c r="N66" s="956" t="s">
        <v>664</v>
      </c>
      <c r="O66" s="1293"/>
      <c r="P66" s="1293"/>
      <c r="Q66" s="1293"/>
      <c r="R66" s="1293"/>
      <c r="S66" s="1293"/>
      <c r="T66" s="1293"/>
      <c r="U66" s="1293"/>
      <c r="V66" s="956" t="s">
        <v>4209</v>
      </c>
      <c r="W66" s="956"/>
      <c r="X66" s="956"/>
      <c r="Y66" s="956"/>
      <c r="Z66" s="956"/>
      <c r="AA66" s="956"/>
      <c r="AB66" s="956"/>
      <c r="AC66" s="956"/>
      <c r="AD66" s="1528"/>
    </row>
    <row r="67" spans="3:30" customFormat="1" ht="33" customHeight="1" x14ac:dyDescent="0.3">
      <c r="C67" s="1547"/>
      <c r="D67" s="1548"/>
      <c r="E67" s="1554"/>
      <c r="F67" s="1515" t="s">
        <v>4210</v>
      </c>
      <c r="G67" s="1515"/>
      <c r="H67" s="1515"/>
      <c r="I67" s="1515"/>
      <c r="J67" s="1515"/>
      <c r="K67" s="1515"/>
      <c r="L67" s="1515"/>
      <c r="M67" s="1515"/>
      <c r="N67" s="1515"/>
      <c r="O67" s="1515"/>
      <c r="P67" s="1515"/>
      <c r="Q67" s="1515"/>
      <c r="R67" s="1515"/>
      <c r="S67" s="1515"/>
      <c r="T67" s="1515"/>
      <c r="U67" s="1515"/>
      <c r="V67" s="1515"/>
      <c r="W67" s="1515"/>
      <c r="X67" s="1515"/>
      <c r="Y67" s="1515"/>
      <c r="Z67" s="1515"/>
      <c r="AA67" s="1515"/>
      <c r="AB67" s="1515"/>
      <c r="AC67" s="1515"/>
      <c r="AD67" s="1516"/>
    </row>
    <row r="68" spans="3:30" customFormat="1" ht="33" customHeight="1" x14ac:dyDescent="0.3">
      <c r="C68" s="1547"/>
      <c r="D68" s="1548"/>
      <c r="E68" s="1554"/>
      <c r="F68" s="1515" t="s">
        <v>4211</v>
      </c>
      <c r="G68" s="1515"/>
      <c r="H68" s="1515"/>
      <c r="I68" s="1515"/>
      <c r="J68" s="1515"/>
      <c r="K68" s="1515"/>
      <c r="L68" s="1515"/>
      <c r="M68" s="1515"/>
      <c r="N68" s="1515"/>
      <c r="O68" s="1515"/>
      <c r="P68" s="1515"/>
      <c r="Q68" s="1515"/>
      <c r="R68" s="1515"/>
      <c r="S68" s="1515"/>
      <c r="T68" s="1515"/>
      <c r="U68" s="1515"/>
      <c r="V68" s="1515"/>
      <c r="W68" s="1515"/>
      <c r="X68" s="1515"/>
      <c r="Y68" s="1515"/>
      <c r="Z68" s="1515"/>
      <c r="AA68" s="1515"/>
      <c r="AB68" s="1515"/>
      <c r="AC68" s="1515"/>
      <c r="AD68" s="1516"/>
    </row>
    <row r="69" spans="3:30" customFormat="1" ht="77.400000000000006" customHeight="1" x14ac:dyDescent="0.3">
      <c r="C69" s="1547"/>
      <c r="D69" s="1548"/>
      <c r="E69" s="1554"/>
      <c r="F69" s="1527" t="s">
        <v>663</v>
      </c>
      <c r="G69" s="1527"/>
      <c r="H69" s="1527"/>
      <c r="I69" s="1527"/>
      <c r="J69" s="1293" t="s">
        <v>46</v>
      </c>
      <c r="K69" s="1293"/>
      <c r="L69" s="1293"/>
      <c r="M69" s="1293"/>
      <c r="N69" s="956" t="s">
        <v>664</v>
      </c>
      <c r="O69" s="1293"/>
      <c r="P69" s="1293"/>
      <c r="Q69" s="1293"/>
      <c r="R69" s="1293"/>
      <c r="S69" s="1293"/>
      <c r="T69" s="1293"/>
      <c r="U69" s="1293"/>
      <c r="V69" s="956" t="s">
        <v>4212</v>
      </c>
      <c r="W69" s="956"/>
      <c r="X69" s="956"/>
      <c r="Y69" s="956"/>
      <c r="Z69" s="956"/>
      <c r="AA69" s="956"/>
      <c r="AB69" s="956"/>
      <c r="AC69" s="956"/>
      <c r="AD69" s="1528"/>
    </row>
    <row r="70" spans="3:30" customFormat="1" ht="33" customHeight="1" x14ac:dyDescent="0.3">
      <c r="C70" s="1547"/>
      <c r="D70" s="1548"/>
      <c r="E70" s="1559"/>
      <c r="F70" s="1515" t="s">
        <v>4213</v>
      </c>
      <c r="G70" s="1515"/>
      <c r="H70" s="1515"/>
      <c r="I70" s="1515"/>
      <c r="J70" s="1515"/>
      <c r="K70" s="1515"/>
      <c r="L70" s="1515"/>
      <c r="M70" s="1515"/>
      <c r="N70" s="1515"/>
      <c r="O70" s="1515"/>
      <c r="P70" s="1515"/>
      <c r="Q70" s="1515"/>
      <c r="R70" s="1515"/>
      <c r="S70" s="1515"/>
      <c r="T70" s="1515"/>
      <c r="U70" s="1515"/>
      <c r="V70" s="1515"/>
      <c r="W70" s="1515"/>
      <c r="X70" s="1515"/>
      <c r="Y70" s="1515"/>
      <c r="Z70" s="1515"/>
      <c r="AA70" s="1515"/>
      <c r="AB70" s="1515"/>
      <c r="AC70" s="1515"/>
      <c r="AD70" s="1516"/>
    </row>
    <row r="71" spans="3:30" customFormat="1" ht="36.6" customHeight="1" x14ac:dyDescent="0.3">
      <c r="C71" s="1547"/>
      <c r="D71" s="1548"/>
      <c r="E71" s="1560" t="s">
        <v>4654</v>
      </c>
      <c r="F71" s="1560"/>
      <c r="G71" s="1560"/>
      <c r="H71" s="1560"/>
      <c r="I71" s="1560"/>
      <c r="J71" s="1560"/>
      <c r="K71" s="1560"/>
      <c r="L71" s="1560"/>
      <c r="M71" s="1560"/>
      <c r="N71" s="1560"/>
      <c r="O71" s="1560"/>
      <c r="P71" s="1560"/>
      <c r="Q71" s="1560"/>
      <c r="R71" s="1560"/>
      <c r="S71" s="1560"/>
      <c r="T71" s="1560"/>
      <c r="U71" s="1560"/>
      <c r="V71" s="1560"/>
      <c r="W71" s="1560"/>
      <c r="X71" s="1560"/>
      <c r="Y71" s="1560"/>
      <c r="Z71" s="1560"/>
      <c r="AA71" s="1560"/>
      <c r="AB71" s="1560"/>
      <c r="AC71" s="1560"/>
      <c r="AD71" s="1561"/>
    </row>
    <row r="72" spans="3:30" customFormat="1" ht="36.6" customHeight="1" x14ac:dyDescent="0.3">
      <c r="C72" s="1547"/>
      <c r="D72" s="1548"/>
      <c r="E72" s="1553"/>
      <c r="F72" s="1515" t="s">
        <v>4205</v>
      </c>
      <c r="G72" s="1515"/>
      <c r="H72" s="1515"/>
      <c r="I72" s="1515"/>
      <c r="J72" s="1515"/>
      <c r="K72" s="1515"/>
      <c r="L72" s="1515"/>
      <c r="M72" s="1515"/>
      <c r="N72" s="1515"/>
      <c r="O72" s="1515"/>
      <c r="P72" s="1515"/>
      <c r="Q72" s="1515"/>
      <c r="R72" s="1515"/>
      <c r="S72" s="1515"/>
      <c r="T72" s="1515"/>
      <c r="U72" s="1515"/>
      <c r="V72" s="1515"/>
      <c r="W72" s="1515"/>
      <c r="X72" s="1515"/>
      <c r="Y72" s="1515"/>
      <c r="Z72" s="1515"/>
      <c r="AA72" s="1515"/>
      <c r="AB72" s="1515"/>
      <c r="AC72" s="1515"/>
      <c r="AD72" s="1516"/>
    </row>
    <row r="73" spans="3:30" customFormat="1" ht="35.4" customHeight="1" x14ac:dyDescent="0.3">
      <c r="C73" s="1547"/>
      <c r="D73" s="1548"/>
      <c r="E73" s="1554"/>
      <c r="F73" s="1527" t="s">
        <v>4329</v>
      </c>
      <c r="G73" s="1527"/>
      <c r="H73" s="1527"/>
      <c r="I73" s="1527"/>
      <c r="J73" s="1293" t="s">
        <v>32</v>
      </c>
      <c r="K73" s="1293"/>
      <c r="L73" s="1293"/>
      <c r="M73" s="1293"/>
      <c r="N73" s="956" t="s">
        <v>1165</v>
      </c>
      <c r="O73" s="1293"/>
      <c r="P73" s="1293"/>
      <c r="Q73" s="1293"/>
      <c r="R73" s="1293"/>
      <c r="S73" s="1293"/>
      <c r="T73" s="1293"/>
      <c r="U73" s="1293"/>
      <c r="V73" s="956" t="s">
        <v>4214</v>
      </c>
      <c r="W73" s="956"/>
      <c r="X73" s="956"/>
      <c r="Y73" s="956"/>
      <c r="Z73" s="956"/>
      <c r="AA73" s="956"/>
      <c r="AB73" s="956"/>
      <c r="AC73" s="956"/>
      <c r="AD73" s="1528"/>
    </row>
    <row r="74" spans="3:30" customFormat="1" ht="33" customHeight="1" x14ac:dyDescent="0.3">
      <c r="C74" s="1547"/>
      <c r="D74" s="1548"/>
      <c r="E74" s="1554"/>
      <c r="F74" s="1527" t="s">
        <v>683</v>
      </c>
      <c r="G74" s="1527"/>
      <c r="H74" s="1527"/>
      <c r="I74" s="1527"/>
      <c r="J74" s="1293" t="s">
        <v>46</v>
      </c>
      <c r="K74" s="1293"/>
      <c r="L74" s="1293"/>
      <c r="M74" s="1293"/>
      <c r="N74" s="956" t="s">
        <v>2204</v>
      </c>
      <c r="O74" s="1293"/>
      <c r="P74" s="1293"/>
      <c r="Q74" s="1293"/>
      <c r="R74" s="1293"/>
      <c r="S74" s="1293"/>
      <c r="T74" s="1293"/>
      <c r="U74" s="1293"/>
      <c r="V74" s="956" t="s">
        <v>2204</v>
      </c>
      <c r="W74" s="956"/>
      <c r="X74" s="956"/>
      <c r="Y74" s="956"/>
      <c r="Z74" s="956"/>
      <c r="AA74" s="956"/>
      <c r="AB74" s="956"/>
      <c r="AC74" s="956"/>
      <c r="AD74" s="1528"/>
    </row>
    <row r="75" spans="3:30" customFormat="1" ht="126.6" customHeight="1" x14ac:dyDescent="0.3">
      <c r="C75" s="1547"/>
      <c r="D75" s="1548"/>
      <c r="E75" s="1554"/>
      <c r="F75" s="1527" t="s">
        <v>689</v>
      </c>
      <c r="G75" s="1527"/>
      <c r="H75" s="1527"/>
      <c r="I75" s="1527"/>
      <c r="J75" s="1293" t="s">
        <v>46</v>
      </c>
      <c r="K75" s="1293"/>
      <c r="L75" s="1293"/>
      <c r="M75" s="1293"/>
      <c r="N75" s="956" t="s">
        <v>208</v>
      </c>
      <c r="O75" s="1293"/>
      <c r="P75" s="1293"/>
      <c r="Q75" s="1293"/>
      <c r="R75" s="1293"/>
      <c r="S75" s="1293"/>
      <c r="T75" s="1293"/>
      <c r="U75" s="1293"/>
      <c r="V75" s="956" t="s">
        <v>208</v>
      </c>
      <c r="W75" s="956"/>
      <c r="X75" s="956"/>
      <c r="Y75" s="956"/>
      <c r="Z75" s="956"/>
      <c r="AA75" s="956"/>
      <c r="AB75" s="956"/>
      <c r="AC75" s="956"/>
      <c r="AD75" s="1528"/>
    </row>
    <row r="76" spans="3:30" customFormat="1" ht="96.6" customHeight="1" x14ac:dyDescent="0.3">
      <c r="C76" s="1547"/>
      <c r="D76" s="1548"/>
      <c r="E76" s="1554"/>
      <c r="F76" s="1527" t="s">
        <v>1230</v>
      </c>
      <c r="G76" s="1527"/>
      <c r="H76" s="1527"/>
      <c r="I76" s="1527"/>
      <c r="J76" s="1293" t="s">
        <v>46</v>
      </c>
      <c r="K76" s="1293"/>
      <c r="L76" s="1293"/>
      <c r="M76" s="1293"/>
      <c r="N76" s="956" t="s">
        <v>692</v>
      </c>
      <c r="O76" s="1293"/>
      <c r="P76" s="1293"/>
      <c r="Q76" s="1293"/>
      <c r="R76" s="1293"/>
      <c r="S76" s="1293"/>
      <c r="T76" s="1293"/>
      <c r="U76" s="1293"/>
      <c r="V76" s="956" t="s">
        <v>692</v>
      </c>
      <c r="W76" s="956"/>
      <c r="X76" s="956"/>
      <c r="Y76" s="956"/>
      <c r="Z76" s="956"/>
      <c r="AA76" s="956"/>
      <c r="AB76" s="956"/>
      <c r="AC76" s="956"/>
      <c r="AD76" s="1528"/>
    </row>
    <row r="77" spans="3:30" customFormat="1" ht="93" customHeight="1" x14ac:dyDescent="0.3">
      <c r="C77" s="1547"/>
      <c r="D77" s="1548"/>
      <c r="E77" s="1554"/>
      <c r="F77" s="1527" t="s">
        <v>697</v>
      </c>
      <c r="G77" s="1527"/>
      <c r="H77" s="1527"/>
      <c r="I77" s="1527"/>
      <c r="J77" s="1293" t="s">
        <v>46</v>
      </c>
      <c r="K77" s="1293"/>
      <c r="L77" s="1293"/>
      <c r="M77" s="1293"/>
      <c r="N77" s="956" t="s">
        <v>698</v>
      </c>
      <c r="O77" s="1293"/>
      <c r="P77" s="1293"/>
      <c r="Q77" s="1293"/>
      <c r="R77" s="1293"/>
      <c r="S77" s="1293"/>
      <c r="T77" s="1293"/>
      <c r="U77" s="1293"/>
      <c r="V77" s="956" t="s">
        <v>698</v>
      </c>
      <c r="W77" s="956"/>
      <c r="X77" s="956"/>
      <c r="Y77" s="956"/>
      <c r="Z77" s="956"/>
      <c r="AA77" s="956"/>
      <c r="AB77" s="956"/>
      <c r="AC77" s="956"/>
      <c r="AD77" s="1528"/>
    </row>
    <row r="78" spans="3:30" customFormat="1" ht="100.35" customHeight="1" x14ac:dyDescent="0.3">
      <c r="C78" s="1547"/>
      <c r="D78" s="1548"/>
      <c r="E78" s="1554"/>
      <c r="F78" s="1527" t="s">
        <v>704</v>
      </c>
      <c r="G78" s="1527"/>
      <c r="H78" s="1527"/>
      <c r="I78" s="1527"/>
      <c r="J78" s="1293" t="s">
        <v>46</v>
      </c>
      <c r="K78" s="1293"/>
      <c r="L78" s="1293"/>
      <c r="M78" s="1293"/>
      <c r="N78" s="956" t="s">
        <v>705</v>
      </c>
      <c r="O78" s="1293"/>
      <c r="P78" s="1293"/>
      <c r="Q78" s="1293"/>
      <c r="R78" s="1293"/>
      <c r="S78" s="1293"/>
      <c r="T78" s="1293"/>
      <c r="U78" s="1293"/>
      <c r="V78" s="956" t="s">
        <v>705</v>
      </c>
      <c r="W78" s="956"/>
      <c r="X78" s="956"/>
      <c r="Y78" s="956"/>
      <c r="Z78" s="956"/>
      <c r="AA78" s="956"/>
      <c r="AB78" s="956"/>
      <c r="AC78" s="956"/>
      <c r="AD78" s="1528"/>
    </row>
    <row r="79" spans="3:30" customFormat="1" ht="45" customHeight="1" x14ac:dyDescent="0.3">
      <c r="C79" s="1547"/>
      <c r="D79" s="1548"/>
      <c r="E79" s="1554"/>
      <c r="F79" s="1527" t="s">
        <v>711</v>
      </c>
      <c r="G79" s="1527"/>
      <c r="H79" s="1527"/>
      <c r="I79" s="1527"/>
      <c r="J79" s="1293" t="s">
        <v>46</v>
      </c>
      <c r="K79" s="1293"/>
      <c r="L79" s="1293"/>
      <c r="M79" s="1293"/>
      <c r="N79" s="956" t="s">
        <v>99</v>
      </c>
      <c r="O79" s="1293"/>
      <c r="P79" s="1293"/>
      <c r="Q79" s="1293"/>
      <c r="R79" s="1293"/>
      <c r="S79" s="1293"/>
      <c r="T79" s="1293"/>
      <c r="U79" s="1293"/>
      <c r="V79" s="956" t="s">
        <v>99</v>
      </c>
      <c r="W79" s="956"/>
      <c r="X79" s="956"/>
      <c r="Y79" s="956"/>
      <c r="Z79" s="956"/>
      <c r="AA79" s="956"/>
      <c r="AB79" s="956"/>
      <c r="AC79" s="956"/>
      <c r="AD79" s="1528"/>
    </row>
    <row r="80" spans="3:30" customFormat="1" ht="33" customHeight="1" x14ac:dyDescent="0.3">
      <c r="C80" s="1547"/>
      <c r="D80" s="1548"/>
      <c r="E80" s="1554"/>
      <c r="F80" s="1515" t="s">
        <v>4208</v>
      </c>
      <c r="G80" s="1515"/>
      <c r="H80" s="1515"/>
      <c r="I80" s="1515"/>
      <c r="J80" s="1515"/>
      <c r="K80" s="1515"/>
      <c r="L80" s="1515"/>
      <c r="M80" s="1515"/>
      <c r="N80" s="1515"/>
      <c r="O80" s="1515"/>
      <c r="P80" s="1515"/>
      <c r="Q80" s="1515"/>
      <c r="R80" s="1515"/>
      <c r="S80" s="1515"/>
      <c r="T80" s="1515"/>
      <c r="U80" s="1515"/>
      <c r="V80" s="1515"/>
      <c r="W80" s="1515"/>
      <c r="X80" s="1515"/>
      <c r="Y80" s="1515"/>
      <c r="Z80" s="1515"/>
      <c r="AA80" s="1515"/>
      <c r="AB80" s="1515"/>
      <c r="AC80" s="1515"/>
      <c r="AD80" s="1516"/>
    </row>
    <row r="81" spans="3:30" customFormat="1" ht="77.400000000000006" customHeight="1" x14ac:dyDescent="0.3">
      <c r="C81" s="1547"/>
      <c r="D81" s="1548"/>
      <c r="E81" s="1554"/>
      <c r="F81" s="1527" t="s">
        <v>663</v>
      </c>
      <c r="G81" s="1527"/>
      <c r="H81" s="1527"/>
      <c r="I81" s="1527"/>
      <c r="J81" s="1293" t="s">
        <v>46</v>
      </c>
      <c r="K81" s="1293"/>
      <c r="L81" s="1293"/>
      <c r="M81" s="1293"/>
      <c r="N81" s="956" t="s">
        <v>664</v>
      </c>
      <c r="O81" s="1293"/>
      <c r="P81" s="1293"/>
      <c r="Q81" s="1293"/>
      <c r="R81" s="1293"/>
      <c r="S81" s="1293"/>
      <c r="T81" s="1293"/>
      <c r="U81" s="1293"/>
      <c r="V81" s="956" t="s">
        <v>4209</v>
      </c>
      <c r="W81" s="956"/>
      <c r="X81" s="956"/>
      <c r="Y81" s="956"/>
      <c r="Z81" s="956"/>
      <c r="AA81" s="956"/>
      <c r="AB81" s="956"/>
      <c r="AC81" s="956"/>
      <c r="AD81" s="1528"/>
    </row>
    <row r="82" spans="3:30" customFormat="1" ht="35.1" customHeight="1" x14ac:dyDescent="0.3">
      <c r="C82" s="1547"/>
      <c r="D82" s="1548"/>
      <c r="E82" s="1554"/>
      <c r="F82" s="1527" t="s">
        <v>676</v>
      </c>
      <c r="G82" s="1527"/>
      <c r="H82" s="1527"/>
      <c r="I82" s="1527"/>
      <c r="J82" s="1293" t="s">
        <v>46</v>
      </c>
      <c r="K82" s="1293"/>
      <c r="L82" s="1293"/>
      <c r="M82" s="1293"/>
      <c r="N82" s="956" t="s">
        <v>677</v>
      </c>
      <c r="O82" s="1293"/>
      <c r="P82" s="1293"/>
      <c r="Q82" s="1293"/>
      <c r="R82" s="1293"/>
      <c r="S82" s="1293"/>
      <c r="T82" s="1293"/>
      <c r="U82" s="1293"/>
      <c r="V82" s="956" t="s">
        <v>4215</v>
      </c>
      <c r="W82" s="956"/>
      <c r="X82" s="956"/>
      <c r="Y82" s="956"/>
      <c r="Z82" s="956"/>
      <c r="AA82" s="956"/>
      <c r="AB82" s="956"/>
      <c r="AC82" s="956"/>
      <c r="AD82" s="1528"/>
    </row>
    <row r="83" spans="3:30" customFormat="1" ht="33" customHeight="1" x14ac:dyDescent="0.3">
      <c r="C83" s="1547"/>
      <c r="D83" s="1548"/>
      <c r="E83" s="1554"/>
      <c r="F83" s="1515" t="s">
        <v>4216</v>
      </c>
      <c r="G83" s="1515"/>
      <c r="H83" s="1515"/>
      <c r="I83" s="1515"/>
      <c r="J83" s="1515"/>
      <c r="K83" s="1515"/>
      <c r="L83" s="1515"/>
      <c r="M83" s="1515"/>
      <c r="N83" s="1515"/>
      <c r="O83" s="1515"/>
      <c r="P83" s="1515"/>
      <c r="Q83" s="1515"/>
      <c r="R83" s="1515"/>
      <c r="S83" s="1515"/>
      <c r="T83" s="1515"/>
      <c r="U83" s="1515"/>
      <c r="V83" s="1515"/>
      <c r="W83" s="1515"/>
      <c r="X83" s="1515"/>
      <c r="Y83" s="1515"/>
      <c r="Z83" s="1515"/>
      <c r="AA83" s="1515"/>
      <c r="AB83" s="1515"/>
      <c r="AC83" s="1515"/>
      <c r="AD83" s="1516"/>
    </row>
    <row r="84" spans="3:30" customFormat="1" ht="33" customHeight="1" x14ac:dyDescent="0.3">
      <c r="C84" s="1547"/>
      <c r="D84" s="1548"/>
      <c r="E84" s="1554"/>
      <c r="F84" s="1515" t="s">
        <v>4211</v>
      </c>
      <c r="G84" s="1515"/>
      <c r="H84" s="1515"/>
      <c r="I84" s="1515"/>
      <c r="J84" s="1515"/>
      <c r="K84" s="1515"/>
      <c r="L84" s="1515"/>
      <c r="M84" s="1515"/>
      <c r="N84" s="1515"/>
      <c r="O84" s="1515"/>
      <c r="P84" s="1515"/>
      <c r="Q84" s="1515"/>
      <c r="R84" s="1515"/>
      <c r="S84" s="1515"/>
      <c r="T84" s="1515"/>
      <c r="U84" s="1515"/>
      <c r="V84" s="1515"/>
      <c r="W84" s="1515"/>
      <c r="X84" s="1515"/>
      <c r="Y84" s="1515"/>
      <c r="Z84" s="1515"/>
      <c r="AA84" s="1515"/>
      <c r="AB84" s="1515"/>
      <c r="AC84" s="1515"/>
      <c r="AD84" s="1516"/>
    </row>
    <row r="85" spans="3:30" customFormat="1" ht="77.400000000000006" customHeight="1" x14ac:dyDescent="0.3">
      <c r="C85" s="1547"/>
      <c r="D85" s="1548"/>
      <c r="E85" s="1554"/>
      <c r="F85" s="1527" t="s">
        <v>663</v>
      </c>
      <c r="G85" s="1527"/>
      <c r="H85" s="1527"/>
      <c r="I85" s="1527"/>
      <c r="J85" s="1293" t="s">
        <v>46</v>
      </c>
      <c r="K85" s="1293"/>
      <c r="L85" s="1293"/>
      <c r="M85" s="1293"/>
      <c r="N85" s="956" t="s">
        <v>664</v>
      </c>
      <c r="O85" s="1293"/>
      <c r="P85" s="1293"/>
      <c r="Q85" s="1293"/>
      <c r="R85" s="1293"/>
      <c r="S85" s="1293"/>
      <c r="T85" s="1293"/>
      <c r="U85" s="1293"/>
      <c r="V85" s="956" t="s">
        <v>4209</v>
      </c>
      <c r="W85" s="956"/>
      <c r="X85" s="956"/>
      <c r="Y85" s="956"/>
      <c r="Z85" s="956"/>
      <c r="AA85" s="956"/>
      <c r="AB85" s="956"/>
      <c r="AC85" s="956"/>
      <c r="AD85" s="1528"/>
    </row>
    <row r="86" spans="3:30" customFormat="1" ht="35.1" customHeight="1" x14ac:dyDescent="0.3">
      <c r="C86" s="1547"/>
      <c r="D86" s="1548"/>
      <c r="E86" s="1554"/>
      <c r="F86" s="1527" t="s">
        <v>676</v>
      </c>
      <c r="G86" s="1527"/>
      <c r="H86" s="1527"/>
      <c r="I86" s="1527"/>
      <c r="J86" s="1293" t="s">
        <v>46</v>
      </c>
      <c r="K86" s="1293"/>
      <c r="L86" s="1293"/>
      <c r="M86" s="1293"/>
      <c r="N86" s="956" t="s">
        <v>677</v>
      </c>
      <c r="O86" s="1293"/>
      <c r="P86" s="1293"/>
      <c r="Q86" s="1293"/>
      <c r="R86" s="1293"/>
      <c r="S86" s="1293"/>
      <c r="T86" s="1293"/>
      <c r="U86" s="1293"/>
      <c r="V86" s="956" t="s">
        <v>4217</v>
      </c>
      <c r="W86" s="956"/>
      <c r="X86" s="956"/>
      <c r="Y86" s="956"/>
      <c r="Z86" s="956"/>
      <c r="AA86" s="956"/>
      <c r="AB86" s="956"/>
      <c r="AC86" s="956"/>
      <c r="AD86" s="1528"/>
    </row>
    <row r="87" spans="3:30" customFormat="1" ht="33" customHeight="1" x14ac:dyDescent="0.3">
      <c r="C87" s="1547"/>
      <c r="D87" s="1548"/>
      <c r="E87" s="1554"/>
      <c r="F87" s="1515" t="s">
        <v>4210</v>
      </c>
      <c r="G87" s="1515"/>
      <c r="H87" s="1515"/>
      <c r="I87" s="1515"/>
      <c r="J87" s="1515"/>
      <c r="K87" s="1515"/>
      <c r="L87" s="1515"/>
      <c r="M87" s="1515"/>
      <c r="N87" s="1515"/>
      <c r="O87" s="1515"/>
      <c r="P87" s="1515"/>
      <c r="Q87" s="1515"/>
      <c r="R87" s="1515"/>
      <c r="S87" s="1515"/>
      <c r="T87" s="1515"/>
      <c r="U87" s="1515"/>
      <c r="V87" s="1515"/>
      <c r="W87" s="1515"/>
      <c r="X87" s="1515"/>
      <c r="Y87" s="1515"/>
      <c r="Z87" s="1515"/>
      <c r="AA87" s="1515"/>
      <c r="AB87" s="1515"/>
      <c r="AC87" s="1515"/>
      <c r="AD87" s="1516"/>
    </row>
    <row r="88" spans="3:30" customFormat="1" ht="33" customHeight="1" x14ac:dyDescent="0.3">
      <c r="C88" s="1547"/>
      <c r="D88" s="1548"/>
      <c r="E88" s="1554"/>
      <c r="F88" s="1515" t="s">
        <v>4211</v>
      </c>
      <c r="G88" s="1515"/>
      <c r="H88" s="1515"/>
      <c r="I88" s="1515"/>
      <c r="J88" s="1515"/>
      <c r="K88" s="1515"/>
      <c r="L88" s="1515"/>
      <c r="M88" s="1515"/>
      <c r="N88" s="1515"/>
      <c r="O88" s="1515"/>
      <c r="P88" s="1515"/>
      <c r="Q88" s="1515"/>
      <c r="R88" s="1515"/>
      <c r="S88" s="1515"/>
      <c r="T88" s="1515"/>
      <c r="U88" s="1515"/>
      <c r="V88" s="1515"/>
      <c r="W88" s="1515"/>
      <c r="X88" s="1515"/>
      <c r="Y88" s="1515"/>
      <c r="Z88" s="1515"/>
      <c r="AA88" s="1515"/>
      <c r="AB88" s="1515"/>
      <c r="AC88" s="1515"/>
      <c r="AD88" s="1516"/>
    </row>
    <row r="89" spans="3:30" customFormat="1" ht="77.400000000000006" customHeight="1" x14ac:dyDescent="0.3">
      <c r="C89" s="1547"/>
      <c r="D89" s="1548"/>
      <c r="E89" s="1554"/>
      <c r="F89" s="1527" t="s">
        <v>663</v>
      </c>
      <c r="G89" s="1527"/>
      <c r="H89" s="1527"/>
      <c r="I89" s="1527"/>
      <c r="J89" s="1293" t="s">
        <v>46</v>
      </c>
      <c r="K89" s="1293"/>
      <c r="L89" s="1293"/>
      <c r="M89" s="1293"/>
      <c r="N89" s="956" t="s">
        <v>664</v>
      </c>
      <c r="O89" s="1293"/>
      <c r="P89" s="1293"/>
      <c r="Q89" s="1293"/>
      <c r="R89" s="1293"/>
      <c r="S89" s="1293"/>
      <c r="T89" s="1293"/>
      <c r="U89" s="1293"/>
      <c r="V89" s="956" t="s">
        <v>4212</v>
      </c>
      <c r="W89" s="956"/>
      <c r="X89" s="956"/>
      <c r="Y89" s="956"/>
      <c r="Z89" s="956"/>
      <c r="AA89" s="956"/>
      <c r="AB89" s="956"/>
      <c r="AC89" s="956"/>
      <c r="AD89" s="1528"/>
    </row>
    <row r="90" spans="3:30" customFormat="1" ht="33" customHeight="1" x14ac:dyDescent="0.3">
      <c r="C90" s="1547"/>
      <c r="D90" s="1548"/>
      <c r="E90" s="1559"/>
      <c r="F90" s="1515" t="s">
        <v>4213</v>
      </c>
      <c r="G90" s="1515"/>
      <c r="H90" s="1515"/>
      <c r="I90" s="1515"/>
      <c r="J90" s="1515"/>
      <c r="K90" s="1515"/>
      <c r="L90" s="1515"/>
      <c r="M90" s="1515"/>
      <c r="N90" s="1515"/>
      <c r="O90" s="1515"/>
      <c r="P90" s="1515"/>
      <c r="Q90" s="1515"/>
      <c r="R90" s="1515"/>
      <c r="S90" s="1515"/>
      <c r="T90" s="1515"/>
      <c r="U90" s="1515"/>
      <c r="V90" s="1515"/>
      <c r="W90" s="1515"/>
      <c r="X90" s="1515"/>
      <c r="Y90" s="1515"/>
      <c r="Z90" s="1515"/>
      <c r="AA90" s="1515"/>
      <c r="AB90" s="1515"/>
      <c r="AC90" s="1515"/>
      <c r="AD90" s="1516"/>
    </row>
    <row r="91" spans="3:30" customFormat="1" ht="36.6" customHeight="1" x14ac:dyDescent="0.3">
      <c r="C91" s="1547"/>
      <c r="D91" s="1548"/>
      <c r="E91" s="1560" t="s">
        <v>4655</v>
      </c>
      <c r="F91" s="1560"/>
      <c r="G91" s="1560"/>
      <c r="H91" s="1560"/>
      <c r="I91" s="1560"/>
      <c r="J91" s="1560"/>
      <c r="K91" s="1560"/>
      <c r="L91" s="1560"/>
      <c r="M91" s="1560"/>
      <c r="N91" s="1560"/>
      <c r="O91" s="1560"/>
      <c r="P91" s="1560"/>
      <c r="Q91" s="1560"/>
      <c r="R91" s="1560"/>
      <c r="S91" s="1560"/>
      <c r="T91" s="1560"/>
      <c r="U91" s="1560"/>
      <c r="V91" s="1560"/>
      <c r="W91" s="1560"/>
      <c r="X91" s="1560"/>
      <c r="Y91" s="1560"/>
      <c r="Z91" s="1560"/>
      <c r="AA91" s="1560"/>
      <c r="AB91" s="1560"/>
      <c r="AC91" s="1560"/>
      <c r="AD91" s="1561"/>
    </row>
    <row r="92" spans="3:30" customFormat="1" ht="36.6" customHeight="1" x14ac:dyDescent="0.3">
      <c r="C92" s="1547"/>
      <c r="D92" s="1548"/>
      <c r="E92" s="1553"/>
      <c r="F92" s="1515" t="s">
        <v>4205</v>
      </c>
      <c r="G92" s="1515"/>
      <c r="H92" s="1515"/>
      <c r="I92" s="1515"/>
      <c r="J92" s="1515"/>
      <c r="K92" s="1515"/>
      <c r="L92" s="1515"/>
      <c r="M92" s="1515"/>
      <c r="N92" s="1515"/>
      <c r="O92" s="1515"/>
      <c r="P92" s="1515"/>
      <c r="Q92" s="1515"/>
      <c r="R92" s="1515"/>
      <c r="S92" s="1515"/>
      <c r="T92" s="1515"/>
      <c r="U92" s="1515"/>
      <c r="V92" s="1515"/>
      <c r="W92" s="1515"/>
      <c r="X92" s="1515"/>
      <c r="Y92" s="1515"/>
      <c r="Z92" s="1515"/>
      <c r="AA92" s="1515"/>
      <c r="AB92" s="1515"/>
      <c r="AC92" s="1515"/>
      <c r="AD92" s="1516"/>
    </row>
    <row r="93" spans="3:30" customFormat="1" ht="35.4" customHeight="1" x14ac:dyDescent="0.3">
      <c r="C93" s="1547"/>
      <c r="D93" s="1548"/>
      <c r="E93" s="1554"/>
      <c r="F93" s="1527" t="s">
        <v>4329</v>
      </c>
      <c r="G93" s="1527"/>
      <c r="H93" s="1527"/>
      <c r="I93" s="1527"/>
      <c r="J93" s="1293" t="s">
        <v>32</v>
      </c>
      <c r="K93" s="1293"/>
      <c r="L93" s="1293"/>
      <c r="M93" s="1293"/>
      <c r="N93" s="956" t="s">
        <v>1165</v>
      </c>
      <c r="O93" s="1293"/>
      <c r="P93" s="1293"/>
      <c r="Q93" s="1293"/>
      <c r="R93" s="1293"/>
      <c r="S93" s="1293"/>
      <c r="T93" s="1293"/>
      <c r="U93" s="1293"/>
      <c r="V93" s="956" t="s">
        <v>4214</v>
      </c>
      <c r="W93" s="956"/>
      <c r="X93" s="956"/>
      <c r="Y93" s="956"/>
      <c r="Z93" s="956"/>
      <c r="AA93" s="956"/>
      <c r="AB93" s="956"/>
      <c r="AC93" s="956"/>
      <c r="AD93" s="1528"/>
    </row>
    <row r="94" spans="3:30" customFormat="1" ht="33" customHeight="1" x14ac:dyDescent="0.3">
      <c r="C94" s="1547"/>
      <c r="D94" s="1548"/>
      <c r="E94" s="1554"/>
      <c r="F94" s="1527" t="s">
        <v>683</v>
      </c>
      <c r="G94" s="1527"/>
      <c r="H94" s="1527"/>
      <c r="I94" s="1527"/>
      <c r="J94" s="1293" t="s">
        <v>46</v>
      </c>
      <c r="K94" s="1293"/>
      <c r="L94" s="1293"/>
      <c r="M94" s="1293"/>
      <c r="N94" s="956" t="s">
        <v>2204</v>
      </c>
      <c r="O94" s="1293"/>
      <c r="P94" s="1293"/>
      <c r="Q94" s="1293"/>
      <c r="R94" s="1293"/>
      <c r="S94" s="1293"/>
      <c r="T94" s="1293"/>
      <c r="U94" s="1293"/>
      <c r="V94" s="956" t="s">
        <v>2204</v>
      </c>
      <c r="W94" s="956"/>
      <c r="X94" s="956"/>
      <c r="Y94" s="956"/>
      <c r="Z94" s="956"/>
      <c r="AA94" s="956"/>
      <c r="AB94" s="956"/>
      <c r="AC94" s="956"/>
      <c r="AD94" s="1528"/>
    </row>
    <row r="95" spans="3:30" customFormat="1" ht="126.6" customHeight="1" x14ac:dyDescent="0.3">
      <c r="C95" s="1547"/>
      <c r="D95" s="1548"/>
      <c r="E95" s="1554"/>
      <c r="F95" s="1527" t="s">
        <v>689</v>
      </c>
      <c r="G95" s="1527"/>
      <c r="H95" s="1527"/>
      <c r="I95" s="1527"/>
      <c r="J95" s="1293" t="s">
        <v>46</v>
      </c>
      <c r="K95" s="1293"/>
      <c r="L95" s="1293"/>
      <c r="M95" s="1293"/>
      <c r="N95" s="956" t="s">
        <v>208</v>
      </c>
      <c r="O95" s="1293"/>
      <c r="P95" s="1293"/>
      <c r="Q95" s="1293"/>
      <c r="R95" s="1293"/>
      <c r="S95" s="1293"/>
      <c r="T95" s="1293"/>
      <c r="U95" s="1293"/>
      <c r="V95" s="956" t="s">
        <v>208</v>
      </c>
      <c r="W95" s="956"/>
      <c r="X95" s="956"/>
      <c r="Y95" s="956"/>
      <c r="Z95" s="956"/>
      <c r="AA95" s="956"/>
      <c r="AB95" s="956"/>
      <c r="AC95" s="956"/>
      <c r="AD95" s="1528"/>
    </row>
    <row r="96" spans="3:30" customFormat="1" ht="96.6" customHeight="1" x14ac:dyDescent="0.3">
      <c r="C96" s="1547"/>
      <c r="D96" s="1548"/>
      <c r="E96" s="1554"/>
      <c r="F96" s="1527" t="s">
        <v>1230</v>
      </c>
      <c r="G96" s="1527"/>
      <c r="H96" s="1527"/>
      <c r="I96" s="1527"/>
      <c r="J96" s="1293" t="s">
        <v>46</v>
      </c>
      <c r="K96" s="1293"/>
      <c r="L96" s="1293"/>
      <c r="M96" s="1293"/>
      <c r="N96" s="956" t="s">
        <v>692</v>
      </c>
      <c r="O96" s="1293"/>
      <c r="P96" s="1293"/>
      <c r="Q96" s="1293"/>
      <c r="R96" s="1293"/>
      <c r="S96" s="1293"/>
      <c r="T96" s="1293"/>
      <c r="U96" s="1293"/>
      <c r="V96" s="956" t="s">
        <v>4219</v>
      </c>
      <c r="W96" s="956"/>
      <c r="X96" s="956"/>
      <c r="Y96" s="956"/>
      <c r="Z96" s="956"/>
      <c r="AA96" s="956"/>
      <c r="AB96" s="956"/>
      <c r="AC96" s="956"/>
      <c r="AD96" s="1528"/>
    </row>
    <row r="97" spans="3:30" customFormat="1" ht="29.4" customHeight="1" x14ac:dyDescent="0.3">
      <c r="C97" s="1547"/>
      <c r="D97" s="1548"/>
      <c r="E97" s="1554"/>
      <c r="F97" s="1527" t="s">
        <v>4220</v>
      </c>
      <c r="G97" s="1527"/>
      <c r="H97" s="1527"/>
      <c r="I97" s="1527"/>
      <c r="J97" s="1527"/>
      <c r="K97" s="1527"/>
      <c r="L97" s="1527"/>
      <c r="M97" s="1527"/>
      <c r="N97" s="1527"/>
      <c r="O97" s="1527"/>
      <c r="P97" s="1527"/>
      <c r="Q97" s="1527"/>
      <c r="R97" s="1527"/>
      <c r="S97" s="1527"/>
      <c r="T97" s="1527"/>
      <c r="U97" s="1527"/>
      <c r="V97" s="1527"/>
      <c r="W97" s="1527"/>
      <c r="X97" s="1527"/>
      <c r="Y97" s="1527"/>
      <c r="Z97" s="1527"/>
      <c r="AA97" s="1527"/>
      <c r="AB97" s="1527"/>
      <c r="AC97" s="1527"/>
      <c r="AD97" s="1558"/>
    </row>
    <row r="98" spans="3:30" customFormat="1" ht="93" customHeight="1" x14ac:dyDescent="0.3">
      <c r="C98" s="1547"/>
      <c r="D98" s="1548"/>
      <c r="E98" s="1554"/>
      <c r="F98" s="1527" t="s">
        <v>697</v>
      </c>
      <c r="G98" s="1527"/>
      <c r="H98" s="1527"/>
      <c r="I98" s="1527"/>
      <c r="J98" s="1293" t="s">
        <v>46</v>
      </c>
      <c r="K98" s="1293"/>
      <c r="L98" s="1293"/>
      <c r="M98" s="1293"/>
      <c r="N98" s="956" t="s">
        <v>698</v>
      </c>
      <c r="O98" s="1293"/>
      <c r="P98" s="1293"/>
      <c r="Q98" s="1293"/>
      <c r="R98" s="1293"/>
      <c r="S98" s="1293"/>
      <c r="T98" s="1293"/>
      <c r="U98" s="1293"/>
      <c r="V98" s="956" t="s">
        <v>4221</v>
      </c>
      <c r="W98" s="956"/>
      <c r="X98" s="956"/>
      <c r="Y98" s="956"/>
      <c r="Z98" s="956"/>
      <c r="AA98" s="956"/>
      <c r="AB98" s="956"/>
      <c r="AC98" s="956"/>
      <c r="AD98" s="1528"/>
    </row>
    <row r="99" spans="3:30" customFormat="1" ht="29.4" customHeight="1" x14ac:dyDescent="0.3">
      <c r="C99" s="1547"/>
      <c r="D99" s="1548"/>
      <c r="E99" s="1554"/>
      <c r="F99" s="1527" t="s">
        <v>4220</v>
      </c>
      <c r="G99" s="1527"/>
      <c r="H99" s="1527"/>
      <c r="I99" s="1527"/>
      <c r="J99" s="1527"/>
      <c r="K99" s="1527"/>
      <c r="L99" s="1527"/>
      <c r="M99" s="1527"/>
      <c r="N99" s="1527"/>
      <c r="O99" s="1527"/>
      <c r="P99" s="1527"/>
      <c r="Q99" s="1527"/>
      <c r="R99" s="1527"/>
      <c r="S99" s="1527"/>
      <c r="T99" s="1527"/>
      <c r="U99" s="1527"/>
      <c r="V99" s="1527"/>
      <c r="W99" s="1527"/>
      <c r="X99" s="1527"/>
      <c r="Y99" s="1527"/>
      <c r="Z99" s="1527"/>
      <c r="AA99" s="1527"/>
      <c r="AB99" s="1527"/>
      <c r="AC99" s="1527"/>
      <c r="AD99" s="1558"/>
    </row>
    <row r="100" spans="3:30" customFormat="1" ht="100.35" customHeight="1" x14ac:dyDescent="0.3">
      <c r="C100" s="1547"/>
      <c r="D100" s="1548"/>
      <c r="E100" s="1554"/>
      <c r="F100" s="1527" t="s">
        <v>704</v>
      </c>
      <c r="G100" s="1527"/>
      <c r="H100" s="1527"/>
      <c r="I100" s="1527"/>
      <c r="J100" s="1293" t="s">
        <v>46</v>
      </c>
      <c r="K100" s="1293"/>
      <c r="L100" s="1293"/>
      <c r="M100" s="1293"/>
      <c r="N100" s="956" t="s">
        <v>705</v>
      </c>
      <c r="O100" s="1293"/>
      <c r="P100" s="1293"/>
      <c r="Q100" s="1293"/>
      <c r="R100" s="1293"/>
      <c r="S100" s="1293"/>
      <c r="T100" s="1293"/>
      <c r="U100" s="1293"/>
      <c r="V100" s="956" t="s">
        <v>4222</v>
      </c>
      <c r="W100" s="956"/>
      <c r="X100" s="956"/>
      <c r="Y100" s="956"/>
      <c r="Z100" s="956"/>
      <c r="AA100" s="956"/>
      <c r="AB100" s="956"/>
      <c r="AC100" s="956"/>
      <c r="AD100" s="1528"/>
    </row>
    <row r="101" spans="3:30" customFormat="1" ht="29.4" customHeight="1" x14ac:dyDescent="0.3">
      <c r="C101" s="1547"/>
      <c r="D101" s="1548"/>
      <c r="E101" s="1554"/>
      <c r="F101" s="1527" t="s">
        <v>4220</v>
      </c>
      <c r="G101" s="1527"/>
      <c r="H101" s="1527"/>
      <c r="I101" s="1527"/>
      <c r="J101" s="1527"/>
      <c r="K101" s="1527"/>
      <c r="L101" s="1527"/>
      <c r="M101" s="1527"/>
      <c r="N101" s="1527"/>
      <c r="O101" s="1527"/>
      <c r="P101" s="1527"/>
      <c r="Q101" s="1527"/>
      <c r="R101" s="1527"/>
      <c r="S101" s="1527"/>
      <c r="T101" s="1527"/>
      <c r="U101" s="1527"/>
      <c r="V101" s="1527"/>
      <c r="W101" s="1527"/>
      <c r="X101" s="1527"/>
      <c r="Y101" s="1527"/>
      <c r="Z101" s="1527"/>
      <c r="AA101" s="1527"/>
      <c r="AB101" s="1527"/>
      <c r="AC101" s="1527"/>
      <c r="AD101" s="1558"/>
    </row>
    <row r="102" spans="3:30" customFormat="1" ht="45" customHeight="1" x14ac:dyDescent="0.3">
      <c r="C102" s="1547"/>
      <c r="D102" s="1548"/>
      <c r="E102" s="1554"/>
      <c r="F102" s="1527" t="s">
        <v>711</v>
      </c>
      <c r="G102" s="1527"/>
      <c r="H102" s="1527"/>
      <c r="I102" s="1527"/>
      <c r="J102" s="1293" t="s">
        <v>46</v>
      </c>
      <c r="K102" s="1293"/>
      <c r="L102" s="1293"/>
      <c r="M102" s="1293"/>
      <c r="N102" s="956" t="s">
        <v>99</v>
      </c>
      <c r="O102" s="1293"/>
      <c r="P102" s="1293"/>
      <c r="Q102" s="1293"/>
      <c r="R102" s="1293"/>
      <c r="S102" s="1293"/>
      <c r="T102" s="1293"/>
      <c r="U102" s="1293"/>
      <c r="V102" s="956" t="s">
        <v>1154</v>
      </c>
      <c r="W102" s="956"/>
      <c r="X102" s="956"/>
      <c r="Y102" s="956"/>
      <c r="Z102" s="956"/>
      <c r="AA102" s="956"/>
      <c r="AB102" s="956"/>
      <c r="AC102" s="956"/>
      <c r="AD102" s="1528"/>
    </row>
    <row r="103" spans="3:30" customFormat="1" ht="33" customHeight="1" x14ac:dyDescent="0.3">
      <c r="C103" s="1547"/>
      <c r="D103" s="1548"/>
      <c r="E103" s="1554"/>
      <c r="F103" s="1515" t="s">
        <v>4208</v>
      </c>
      <c r="G103" s="1515"/>
      <c r="H103" s="1515"/>
      <c r="I103" s="1515"/>
      <c r="J103" s="1515"/>
      <c r="K103" s="1515"/>
      <c r="L103" s="1515"/>
      <c r="M103" s="1515"/>
      <c r="N103" s="1515"/>
      <c r="O103" s="1515"/>
      <c r="P103" s="1515"/>
      <c r="Q103" s="1515"/>
      <c r="R103" s="1515"/>
      <c r="S103" s="1515"/>
      <c r="T103" s="1515"/>
      <c r="U103" s="1515"/>
      <c r="V103" s="1515"/>
      <c r="W103" s="1515"/>
      <c r="X103" s="1515"/>
      <c r="Y103" s="1515"/>
      <c r="Z103" s="1515"/>
      <c r="AA103" s="1515"/>
      <c r="AB103" s="1515"/>
      <c r="AC103" s="1515"/>
      <c r="AD103" s="1516"/>
    </row>
    <row r="104" spans="3:30" customFormat="1" ht="77.400000000000006" customHeight="1" x14ac:dyDescent="0.3">
      <c r="C104" s="1547"/>
      <c r="D104" s="1548"/>
      <c r="E104" s="1554"/>
      <c r="F104" s="1527" t="s">
        <v>663</v>
      </c>
      <c r="G104" s="1527"/>
      <c r="H104" s="1527"/>
      <c r="I104" s="1527"/>
      <c r="J104" s="1293" t="s">
        <v>46</v>
      </c>
      <c r="K104" s="1293"/>
      <c r="L104" s="1293"/>
      <c r="M104" s="1293"/>
      <c r="N104" s="956" t="s">
        <v>664</v>
      </c>
      <c r="O104" s="1293"/>
      <c r="P104" s="1293"/>
      <c r="Q104" s="1293"/>
      <c r="R104" s="1293"/>
      <c r="S104" s="1293"/>
      <c r="T104" s="1293"/>
      <c r="U104" s="1293"/>
      <c r="V104" s="956" t="s">
        <v>4209</v>
      </c>
      <c r="W104" s="956"/>
      <c r="X104" s="956"/>
      <c r="Y104" s="956"/>
      <c r="Z104" s="956"/>
      <c r="AA104" s="956"/>
      <c r="AB104" s="956"/>
      <c r="AC104" s="956"/>
      <c r="AD104" s="1528"/>
    </row>
    <row r="105" spans="3:30" customFormat="1" ht="33" customHeight="1" x14ac:dyDescent="0.3">
      <c r="C105" s="1547"/>
      <c r="D105" s="1548"/>
      <c r="E105" s="1554"/>
      <c r="F105" s="1515" t="s">
        <v>4210</v>
      </c>
      <c r="G105" s="1515"/>
      <c r="H105" s="1515"/>
      <c r="I105" s="1515"/>
      <c r="J105" s="1515"/>
      <c r="K105" s="1515"/>
      <c r="L105" s="1515"/>
      <c r="M105" s="1515"/>
      <c r="N105" s="1515"/>
      <c r="O105" s="1515"/>
      <c r="P105" s="1515"/>
      <c r="Q105" s="1515"/>
      <c r="R105" s="1515"/>
      <c r="S105" s="1515"/>
      <c r="T105" s="1515"/>
      <c r="U105" s="1515"/>
      <c r="V105" s="1515"/>
      <c r="W105" s="1515"/>
      <c r="X105" s="1515"/>
      <c r="Y105" s="1515"/>
      <c r="Z105" s="1515"/>
      <c r="AA105" s="1515"/>
      <c r="AB105" s="1515"/>
      <c r="AC105" s="1515"/>
      <c r="AD105" s="1516"/>
    </row>
    <row r="106" spans="3:30" customFormat="1" ht="33" customHeight="1" x14ac:dyDescent="0.3">
      <c r="C106" s="1547"/>
      <c r="D106" s="1548"/>
      <c r="E106" s="1554"/>
      <c r="F106" s="1515" t="s">
        <v>4211</v>
      </c>
      <c r="G106" s="1515"/>
      <c r="H106" s="1515"/>
      <c r="I106" s="1515"/>
      <c r="J106" s="1515"/>
      <c r="K106" s="1515"/>
      <c r="L106" s="1515"/>
      <c r="M106" s="1515"/>
      <c r="N106" s="1515"/>
      <c r="O106" s="1515"/>
      <c r="P106" s="1515"/>
      <c r="Q106" s="1515"/>
      <c r="R106" s="1515"/>
      <c r="S106" s="1515"/>
      <c r="T106" s="1515"/>
      <c r="U106" s="1515"/>
      <c r="V106" s="1515"/>
      <c r="W106" s="1515"/>
      <c r="X106" s="1515"/>
      <c r="Y106" s="1515"/>
      <c r="Z106" s="1515"/>
      <c r="AA106" s="1515"/>
      <c r="AB106" s="1515"/>
      <c r="AC106" s="1515"/>
      <c r="AD106" s="1516"/>
    </row>
    <row r="107" spans="3:30" customFormat="1" ht="77.400000000000006" customHeight="1" x14ac:dyDescent="0.3">
      <c r="C107" s="1547"/>
      <c r="D107" s="1548"/>
      <c r="E107" s="1554"/>
      <c r="F107" s="1527" t="s">
        <v>663</v>
      </c>
      <c r="G107" s="1527"/>
      <c r="H107" s="1527"/>
      <c r="I107" s="1527"/>
      <c r="J107" s="1293" t="s">
        <v>46</v>
      </c>
      <c r="K107" s="1293"/>
      <c r="L107" s="1293"/>
      <c r="M107" s="1293"/>
      <c r="N107" s="956" t="s">
        <v>664</v>
      </c>
      <c r="O107" s="1293"/>
      <c r="P107" s="1293"/>
      <c r="Q107" s="1293"/>
      <c r="R107" s="1293"/>
      <c r="S107" s="1293"/>
      <c r="T107" s="1293"/>
      <c r="U107" s="1293"/>
      <c r="V107" s="956" t="s">
        <v>4212</v>
      </c>
      <c r="W107" s="956"/>
      <c r="X107" s="956"/>
      <c r="Y107" s="956"/>
      <c r="Z107" s="956"/>
      <c r="AA107" s="956"/>
      <c r="AB107" s="956"/>
      <c r="AC107" s="956"/>
      <c r="AD107" s="1528"/>
    </row>
    <row r="108" spans="3:30" customFormat="1" ht="33" customHeight="1" x14ac:dyDescent="0.3">
      <c r="C108" s="1547"/>
      <c r="D108" s="1548"/>
      <c r="E108" s="1559"/>
      <c r="F108" s="1556" t="s">
        <v>4213</v>
      </c>
      <c r="G108" s="1556"/>
      <c r="H108" s="1556"/>
      <c r="I108" s="1556"/>
      <c r="J108" s="1556"/>
      <c r="K108" s="1556"/>
      <c r="L108" s="1556"/>
      <c r="M108" s="1556"/>
      <c r="N108" s="1556"/>
      <c r="O108" s="1556"/>
      <c r="P108" s="1556"/>
      <c r="Q108" s="1556"/>
      <c r="R108" s="1556"/>
      <c r="S108" s="1556"/>
      <c r="T108" s="1556"/>
      <c r="U108" s="1556"/>
      <c r="V108" s="1556"/>
      <c r="W108" s="1556"/>
      <c r="X108" s="1556"/>
      <c r="Y108" s="1556"/>
      <c r="Z108" s="1556"/>
      <c r="AA108" s="1556"/>
      <c r="AB108" s="1556"/>
      <c r="AC108" s="1556"/>
      <c r="AD108" s="1557"/>
    </row>
    <row r="109" spans="3:30" customFormat="1" ht="36.6" customHeight="1" x14ac:dyDescent="0.3">
      <c r="C109" s="1547"/>
      <c r="D109" s="1548"/>
      <c r="E109" s="1552" t="s">
        <v>4656</v>
      </c>
      <c r="F109" s="1515"/>
      <c r="G109" s="1515"/>
      <c r="H109" s="1515"/>
      <c r="I109" s="1515"/>
      <c r="J109" s="1515"/>
      <c r="K109" s="1515"/>
      <c r="L109" s="1515"/>
      <c r="M109" s="1515"/>
      <c r="N109" s="1515"/>
      <c r="O109" s="1515"/>
      <c r="P109" s="1515"/>
      <c r="Q109" s="1515"/>
      <c r="R109" s="1515"/>
      <c r="S109" s="1515"/>
      <c r="T109" s="1515"/>
      <c r="U109" s="1515"/>
      <c r="V109" s="1515"/>
      <c r="W109" s="1515"/>
      <c r="X109" s="1515"/>
      <c r="Y109" s="1515"/>
      <c r="Z109" s="1515"/>
      <c r="AA109" s="1515"/>
      <c r="AB109" s="1515"/>
      <c r="AC109" s="1515"/>
      <c r="AD109" s="1516"/>
    </row>
    <row r="110" spans="3:30" customFormat="1" ht="36.6" customHeight="1" x14ac:dyDescent="0.3">
      <c r="C110" s="1547"/>
      <c r="D110" s="1548"/>
      <c r="E110" s="1553"/>
      <c r="F110" s="1535" t="s">
        <v>4205</v>
      </c>
      <c r="G110" s="1535"/>
      <c r="H110" s="1535"/>
      <c r="I110" s="1535"/>
      <c r="J110" s="1535"/>
      <c r="K110" s="1535"/>
      <c r="L110" s="1535"/>
      <c r="M110" s="1535"/>
      <c r="N110" s="1535"/>
      <c r="O110" s="1535"/>
      <c r="P110" s="1535"/>
      <c r="Q110" s="1535"/>
      <c r="R110" s="1535"/>
      <c r="S110" s="1535"/>
      <c r="T110" s="1535"/>
      <c r="U110" s="1535"/>
      <c r="V110" s="1535"/>
      <c r="W110" s="1535"/>
      <c r="X110" s="1535"/>
      <c r="Y110" s="1535"/>
      <c r="Z110" s="1535"/>
      <c r="AA110" s="1535"/>
      <c r="AB110" s="1535"/>
      <c r="AC110" s="1535"/>
      <c r="AD110" s="1536"/>
    </row>
    <row r="111" spans="3:30" customFormat="1" ht="35.4" customHeight="1" x14ac:dyDescent="0.3">
      <c r="C111" s="1547"/>
      <c r="D111" s="1548"/>
      <c r="E111" s="1554"/>
      <c r="F111" s="1527" t="s">
        <v>4329</v>
      </c>
      <c r="G111" s="1527"/>
      <c r="H111" s="1527"/>
      <c r="I111" s="1527"/>
      <c r="J111" s="1293" t="s">
        <v>32</v>
      </c>
      <c r="K111" s="1293"/>
      <c r="L111" s="1293"/>
      <c r="M111" s="1293"/>
      <c r="N111" s="956" t="s">
        <v>1165</v>
      </c>
      <c r="O111" s="1293"/>
      <c r="P111" s="1293"/>
      <c r="Q111" s="1293"/>
      <c r="R111" s="1293"/>
      <c r="S111" s="1293"/>
      <c r="T111" s="1293"/>
      <c r="U111" s="1293"/>
      <c r="V111" s="956" t="s">
        <v>4214</v>
      </c>
      <c r="W111" s="956"/>
      <c r="X111" s="956"/>
      <c r="Y111" s="956"/>
      <c r="Z111" s="956"/>
      <c r="AA111" s="956"/>
      <c r="AB111" s="956"/>
      <c r="AC111" s="956"/>
      <c r="AD111" s="1528"/>
    </row>
    <row r="112" spans="3:30" customFormat="1" ht="33" customHeight="1" x14ac:dyDescent="0.3">
      <c r="C112" s="1547"/>
      <c r="D112" s="1548"/>
      <c r="E112" s="1554"/>
      <c r="F112" s="1527" t="s">
        <v>683</v>
      </c>
      <c r="G112" s="1527"/>
      <c r="H112" s="1527"/>
      <c r="I112" s="1527"/>
      <c r="J112" s="1293" t="s">
        <v>46</v>
      </c>
      <c r="K112" s="1293"/>
      <c r="L112" s="1293"/>
      <c r="M112" s="1293"/>
      <c r="N112" s="956" t="s">
        <v>2204</v>
      </c>
      <c r="O112" s="1293"/>
      <c r="P112" s="1293"/>
      <c r="Q112" s="1293"/>
      <c r="R112" s="1293"/>
      <c r="S112" s="1293"/>
      <c r="T112" s="1293"/>
      <c r="U112" s="1293"/>
      <c r="V112" s="956" t="s">
        <v>2204</v>
      </c>
      <c r="W112" s="956"/>
      <c r="X112" s="956"/>
      <c r="Y112" s="956"/>
      <c r="Z112" s="956"/>
      <c r="AA112" s="956"/>
      <c r="AB112" s="956"/>
      <c r="AC112" s="956"/>
      <c r="AD112" s="1528"/>
    </row>
    <row r="113" spans="3:30" customFormat="1" ht="126.6" customHeight="1" x14ac:dyDescent="0.3">
      <c r="C113" s="1547"/>
      <c r="D113" s="1548"/>
      <c r="E113" s="1554"/>
      <c r="F113" s="1527" t="s">
        <v>689</v>
      </c>
      <c r="G113" s="1527"/>
      <c r="H113" s="1527"/>
      <c r="I113" s="1527"/>
      <c r="J113" s="1293" t="s">
        <v>46</v>
      </c>
      <c r="K113" s="1293"/>
      <c r="L113" s="1293"/>
      <c r="M113" s="1293"/>
      <c r="N113" s="956" t="s">
        <v>208</v>
      </c>
      <c r="O113" s="1293"/>
      <c r="P113" s="1293"/>
      <c r="Q113" s="1293"/>
      <c r="R113" s="1293"/>
      <c r="S113" s="1293"/>
      <c r="T113" s="1293"/>
      <c r="U113" s="1293"/>
      <c r="V113" s="956" t="s">
        <v>208</v>
      </c>
      <c r="W113" s="956"/>
      <c r="X113" s="956"/>
      <c r="Y113" s="956"/>
      <c r="Z113" s="956"/>
      <c r="AA113" s="956"/>
      <c r="AB113" s="956"/>
      <c r="AC113" s="956"/>
      <c r="AD113" s="1528"/>
    </row>
    <row r="114" spans="3:30" customFormat="1" ht="96.6" customHeight="1" x14ac:dyDescent="0.3">
      <c r="C114" s="1547"/>
      <c r="D114" s="1548"/>
      <c r="E114" s="1554"/>
      <c r="F114" s="1527" t="s">
        <v>1230</v>
      </c>
      <c r="G114" s="1527"/>
      <c r="H114" s="1527"/>
      <c r="I114" s="1527"/>
      <c r="J114" s="1293" t="s">
        <v>46</v>
      </c>
      <c r="K114" s="1293"/>
      <c r="L114" s="1293"/>
      <c r="M114" s="1293"/>
      <c r="N114" s="956" t="s">
        <v>692</v>
      </c>
      <c r="O114" s="1293"/>
      <c r="P114" s="1293"/>
      <c r="Q114" s="1293"/>
      <c r="R114" s="1293"/>
      <c r="S114" s="1293"/>
      <c r="T114" s="1293"/>
      <c r="U114" s="1293"/>
      <c r="V114" s="956" t="s">
        <v>692</v>
      </c>
      <c r="W114" s="956"/>
      <c r="X114" s="956"/>
      <c r="Y114" s="956"/>
      <c r="Z114" s="956"/>
      <c r="AA114" s="956"/>
      <c r="AB114" s="956"/>
      <c r="AC114" s="956"/>
      <c r="AD114" s="1528"/>
    </row>
    <row r="115" spans="3:30" customFormat="1" ht="93" customHeight="1" x14ac:dyDescent="0.3">
      <c r="C115" s="1547"/>
      <c r="D115" s="1548"/>
      <c r="E115" s="1554"/>
      <c r="F115" s="1527" t="s">
        <v>697</v>
      </c>
      <c r="G115" s="1527"/>
      <c r="H115" s="1527"/>
      <c r="I115" s="1527"/>
      <c r="J115" s="1293" t="s">
        <v>46</v>
      </c>
      <c r="K115" s="1293"/>
      <c r="L115" s="1293"/>
      <c r="M115" s="1293"/>
      <c r="N115" s="956" t="s">
        <v>698</v>
      </c>
      <c r="O115" s="1293"/>
      <c r="P115" s="1293"/>
      <c r="Q115" s="1293"/>
      <c r="R115" s="1293"/>
      <c r="S115" s="1293"/>
      <c r="T115" s="1293"/>
      <c r="U115" s="1293"/>
      <c r="V115" s="956" t="s">
        <v>698</v>
      </c>
      <c r="W115" s="956"/>
      <c r="X115" s="956"/>
      <c r="Y115" s="956"/>
      <c r="Z115" s="956"/>
      <c r="AA115" s="956"/>
      <c r="AB115" s="956"/>
      <c r="AC115" s="956"/>
      <c r="AD115" s="1528"/>
    </row>
    <row r="116" spans="3:30" customFormat="1" ht="100.35" customHeight="1" x14ac:dyDescent="0.3">
      <c r="C116" s="1547"/>
      <c r="D116" s="1548"/>
      <c r="E116" s="1554"/>
      <c r="F116" s="1527" t="s">
        <v>704</v>
      </c>
      <c r="G116" s="1527"/>
      <c r="H116" s="1527"/>
      <c r="I116" s="1527"/>
      <c r="J116" s="1293" t="s">
        <v>46</v>
      </c>
      <c r="K116" s="1293"/>
      <c r="L116" s="1293"/>
      <c r="M116" s="1293"/>
      <c r="N116" s="956" t="s">
        <v>705</v>
      </c>
      <c r="O116" s="1293"/>
      <c r="P116" s="1293"/>
      <c r="Q116" s="1293"/>
      <c r="R116" s="1293"/>
      <c r="S116" s="1293"/>
      <c r="T116" s="1293"/>
      <c r="U116" s="1293"/>
      <c r="V116" s="956" t="s">
        <v>705</v>
      </c>
      <c r="W116" s="956"/>
      <c r="X116" s="956"/>
      <c r="Y116" s="956"/>
      <c r="Z116" s="956"/>
      <c r="AA116" s="956"/>
      <c r="AB116" s="956"/>
      <c r="AC116" s="956"/>
      <c r="AD116" s="1528"/>
    </row>
    <row r="117" spans="3:30" customFormat="1" ht="45" customHeight="1" x14ac:dyDescent="0.3">
      <c r="C117" s="1547"/>
      <c r="D117" s="1548"/>
      <c r="E117" s="1554"/>
      <c r="F117" s="1504" t="s">
        <v>711</v>
      </c>
      <c r="G117" s="1504"/>
      <c r="H117" s="1504"/>
      <c r="I117" s="1504"/>
      <c r="J117" s="1505" t="s">
        <v>46</v>
      </c>
      <c r="K117" s="1505"/>
      <c r="L117" s="1505"/>
      <c r="M117" s="1505"/>
      <c r="N117" s="931" t="s">
        <v>99</v>
      </c>
      <c r="O117" s="1505"/>
      <c r="P117" s="1505"/>
      <c r="Q117" s="1505"/>
      <c r="R117" s="1505"/>
      <c r="S117" s="1505"/>
      <c r="T117" s="1505"/>
      <c r="U117" s="1505"/>
      <c r="V117" s="931" t="s">
        <v>99</v>
      </c>
      <c r="W117" s="931"/>
      <c r="X117" s="931"/>
      <c r="Y117" s="931"/>
      <c r="Z117" s="931"/>
      <c r="AA117" s="931"/>
      <c r="AB117" s="931"/>
      <c r="AC117" s="931"/>
      <c r="AD117" s="1506"/>
    </row>
    <row r="118" spans="3:30" customFormat="1" ht="33" customHeight="1" x14ac:dyDescent="0.3">
      <c r="C118" s="1547"/>
      <c r="D118" s="1548"/>
      <c r="E118" s="1554"/>
      <c r="F118" s="1515" t="s">
        <v>4208</v>
      </c>
      <c r="G118" s="1515"/>
      <c r="H118" s="1515"/>
      <c r="I118" s="1515"/>
      <c r="J118" s="1515"/>
      <c r="K118" s="1515"/>
      <c r="L118" s="1515"/>
      <c r="M118" s="1515"/>
      <c r="N118" s="1515"/>
      <c r="O118" s="1515"/>
      <c r="P118" s="1515"/>
      <c r="Q118" s="1515"/>
      <c r="R118" s="1515"/>
      <c r="S118" s="1515"/>
      <c r="T118" s="1515"/>
      <c r="U118" s="1515"/>
      <c r="V118" s="1515"/>
      <c r="W118" s="1515"/>
      <c r="X118" s="1515"/>
      <c r="Y118" s="1515"/>
      <c r="Z118" s="1515"/>
      <c r="AA118" s="1515"/>
      <c r="AB118" s="1515"/>
      <c r="AC118" s="1515"/>
      <c r="AD118" s="1515"/>
    </row>
    <row r="119" spans="3:30" customFormat="1" ht="77.400000000000006" customHeight="1" x14ac:dyDescent="0.3">
      <c r="C119" s="1547"/>
      <c r="D119" s="1548"/>
      <c r="E119" s="1554"/>
      <c r="F119" s="1527" t="s">
        <v>663</v>
      </c>
      <c r="G119" s="1527"/>
      <c r="H119" s="1527"/>
      <c r="I119" s="1527"/>
      <c r="J119" s="1293" t="s">
        <v>46</v>
      </c>
      <c r="K119" s="1293"/>
      <c r="L119" s="1293"/>
      <c r="M119" s="1293"/>
      <c r="N119" s="956" t="s">
        <v>664</v>
      </c>
      <c r="O119" s="1293"/>
      <c r="P119" s="1293"/>
      <c r="Q119" s="1293"/>
      <c r="R119" s="1293"/>
      <c r="S119" s="1293"/>
      <c r="T119" s="1293"/>
      <c r="U119" s="1293"/>
      <c r="V119" s="956" t="s">
        <v>4209</v>
      </c>
      <c r="W119" s="956"/>
      <c r="X119" s="956"/>
      <c r="Y119" s="956"/>
      <c r="Z119" s="956"/>
      <c r="AA119" s="956"/>
      <c r="AB119" s="956"/>
      <c r="AC119" s="956"/>
      <c r="AD119" s="1528"/>
    </row>
    <row r="120" spans="3:30" customFormat="1" ht="33" customHeight="1" x14ac:dyDescent="0.3">
      <c r="C120" s="1547"/>
      <c r="D120" s="1548"/>
      <c r="E120" s="1554"/>
      <c r="F120" s="1515" t="s">
        <v>4210</v>
      </c>
      <c r="G120" s="1515"/>
      <c r="H120" s="1515"/>
      <c r="I120" s="1515"/>
      <c r="J120" s="1515"/>
      <c r="K120" s="1515"/>
      <c r="L120" s="1515"/>
      <c r="M120" s="1515"/>
      <c r="N120" s="1515"/>
      <c r="O120" s="1515"/>
      <c r="P120" s="1515"/>
      <c r="Q120" s="1515"/>
      <c r="R120" s="1515"/>
      <c r="S120" s="1515"/>
      <c r="T120" s="1515"/>
      <c r="U120" s="1515"/>
      <c r="V120" s="1515"/>
      <c r="W120" s="1515"/>
      <c r="X120" s="1515"/>
      <c r="Y120" s="1515"/>
      <c r="Z120" s="1515"/>
      <c r="AA120" s="1515"/>
      <c r="AB120" s="1515"/>
      <c r="AC120" s="1515"/>
      <c r="AD120" s="1516"/>
    </row>
    <row r="121" spans="3:30" customFormat="1" ht="33" customHeight="1" x14ac:dyDescent="0.3">
      <c r="C121" s="1547"/>
      <c r="D121" s="1548"/>
      <c r="E121" s="1554"/>
      <c r="F121" s="1515" t="s">
        <v>4211</v>
      </c>
      <c r="G121" s="1515"/>
      <c r="H121" s="1515"/>
      <c r="I121" s="1515"/>
      <c r="J121" s="1515"/>
      <c r="K121" s="1515"/>
      <c r="L121" s="1515"/>
      <c r="M121" s="1515"/>
      <c r="N121" s="1515"/>
      <c r="O121" s="1515"/>
      <c r="P121" s="1515"/>
      <c r="Q121" s="1515"/>
      <c r="R121" s="1515"/>
      <c r="S121" s="1515"/>
      <c r="T121" s="1515"/>
      <c r="U121" s="1515"/>
      <c r="V121" s="1515"/>
      <c r="W121" s="1515"/>
      <c r="X121" s="1515"/>
      <c r="Y121" s="1515"/>
      <c r="Z121" s="1515"/>
      <c r="AA121" s="1515"/>
      <c r="AB121" s="1515"/>
      <c r="AC121" s="1515"/>
      <c r="AD121" s="1516"/>
    </row>
    <row r="122" spans="3:30" customFormat="1" ht="77.400000000000006" customHeight="1" x14ac:dyDescent="0.3">
      <c r="C122" s="1547"/>
      <c r="D122" s="1548"/>
      <c r="E122" s="1554"/>
      <c r="F122" s="1527" t="s">
        <v>663</v>
      </c>
      <c r="G122" s="1527"/>
      <c r="H122" s="1527"/>
      <c r="I122" s="1527"/>
      <c r="J122" s="1293" t="s">
        <v>46</v>
      </c>
      <c r="K122" s="1293"/>
      <c r="L122" s="1293"/>
      <c r="M122" s="1293"/>
      <c r="N122" s="956" t="s">
        <v>664</v>
      </c>
      <c r="O122" s="1293"/>
      <c r="P122" s="1293"/>
      <c r="Q122" s="1293"/>
      <c r="R122" s="1293"/>
      <c r="S122" s="1293"/>
      <c r="T122" s="1293"/>
      <c r="U122" s="1293"/>
      <c r="V122" s="956" t="s">
        <v>4668</v>
      </c>
      <c r="W122" s="956"/>
      <c r="X122" s="956"/>
      <c r="Y122" s="956"/>
      <c r="Z122" s="956"/>
      <c r="AA122" s="956"/>
      <c r="AB122" s="956"/>
      <c r="AC122" s="956"/>
      <c r="AD122" s="1528"/>
    </row>
    <row r="123" spans="3:30" customFormat="1" ht="33" customHeight="1" thickBot="1" x14ac:dyDescent="0.35">
      <c r="C123" s="1549"/>
      <c r="D123" s="1550"/>
      <c r="E123" s="1555"/>
      <c r="F123" s="1523" t="s">
        <v>4213</v>
      </c>
      <c r="G123" s="1523"/>
      <c r="H123" s="1523"/>
      <c r="I123" s="1523"/>
      <c r="J123" s="1523"/>
      <c r="K123" s="1523"/>
      <c r="L123" s="1523"/>
      <c r="M123" s="1523"/>
      <c r="N123" s="1523"/>
      <c r="O123" s="1523"/>
      <c r="P123" s="1523"/>
      <c r="Q123" s="1523"/>
      <c r="R123" s="1523"/>
      <c r="S123" s="1523"/>
      <c r="T123" s="1523"/>
      <c r="U123" s="1523"/>
      <c r="V123" s="1523"/>
      <c r="W123" s="1523"/>
      <c r="X123" s="1523"/>
      <c r="Y123" s="1523"/>
      <c r="Z123" s="1523"/>
      <c r="AA123" s="1523"/>
      <c r="AB123" s="1523"/>
      <c r="AC123" s="1523"/>
      <c r="AD123" s="1524"/>
    </row>
    <row r="124" spans="3:30" customFormat="1" ht="53.4" customHeight="1" thickBot="1" x14ac:dyDescent="0.35">
      <c r="C124" s="1498" t="s">
        <v>4862</v>
      </c>
      <c r="D124" s="1525"/>
      <c r="E124" s="1526" t="s">
        <v>4864</v>
      </c>
      <c r="F124" s="1503"/>
      <c r="G124" s="1503"/>
      <c r="H124" s="1503"/>
      <c r="I124" s="1503"/>
      <c r="J124" s="1503"/>
      <c r="K124" s="1503"/>
      <c r="L124" s="1503"/>
      <c r="M124" s="1503"/>
      <c r="N124" s="1503"/>
      <c r="O124" s="1503"/>
      <c r="P124" s="1503"/>
      <c r="Q124" s="1503"/>
      <c r="R124" s="1503"/>
      <c r="S124" s="1503"/>
      <c r="T124" s="1503"/>
      <c r="U124" s="1503"/>
      <c r="V124" s="1503"/>
      <c r="W124" s="1503"/>
      <c r="X124" s="1503"/>
      <c r="Y124" s="1503"/>
      <c r="Z124" s="1503"/>
      <c r="AA124" s="1503"/>
      <c r="AB124" s="1503"/>
      <c r="AC124" s="1503"/>
      <c r="AD124" s="1235"/>
    </row>
    <row r="125" spans="3:30" customFormat="1" ht="51.6" customHeight="1" thickBot="1" x14ac:dyDescent="0.35">
      <c r="C125" s="1498" t="s">
        <v>4863</v>
      </c>
      <c r="D125" s="1525"/>
      <c r="E125" s="1526" t="s">
        <v>4865</v>
      </c>
      <c r="F125" s="1503"/>
      <c r="G125" s="1503"/>
      <c r="H125" s="1503"/>
      <c r="I125" s="1503"/>
      <c r="J125" s="1503"/>
      <c r="K125" s="1503"/>
      <c r="L125" s="1503"/>
      <c r="M125" s="1503"/>
      <c r="N125" s="1503"/>
      <c r="O125" s="1503"/>
      <c r="P125" s="1503"/>
      <c r="Q125" s="1503"/>
      <c r="R125" s="1503"/>
      <c r="S125" s="1503"/>
      <c r="T125" s="1503"/>
      <c r="U125" s="1503"/>
      <c r="V125" s="1503"/>
      <c r="W125" s="1503"/>
      <c r="X125" s="1503"/>
      <c r="Y125" s="1503"/>
      <c r="Z125" s="1503"/>
      <c r="AA125" s="1503"/>
      <c r="AB125" s="1503"/>
      <c r="AC125" s="1503"/>
      <c r="AD125" s="1235"/>
    </row>
    <row r="126" spans="3:30" customFormat="1" ht="14.4" customHeight="1" x14ac:dyDescent="0.3"/>
    <row r="127" spans="3:30" customFormat="1" ht="14.4" customHeight="1" thickBot="1" x14ac:dyDescent="0.35"/>
    <row r="128" spans="3:30" customFormat="1" ht="36" customHeight="1" thickBot="1" x14ac:dyDescent="0.35">
      <c r="C128" s="1500" t="s">
        <v>4199</v>
      </c>
      <c r="D128" s="1501"/>
      <c r="E128" s="601"/>
      <c r="F128" s="1501" t="s">
        <v>1623</v>
      </c>
      <c r="G128" s="1501"/>
      <c r="H128" s="1501"/>
      <c r="I128" s="1501"/>
      <c r="J128" s="1501" t="s">
        <v>1600</v>
      </c>
      <c r="K128" s="1501"/>
      <c r="L128" s="1501"/>
      <c r="M128" s="1501"/>
      <c r="N128" s="1501" t="s">
        <v>1624</v>
      </c>
      <c r="O128" s="1501"/>
      <c r="P128" s="1501"/>
      <c r="Q128" s="1501"/>
      <c r="R128" s="1501"/>
      <c r="S128" s="1501"/>
      <c r="T128" s="1501"/>
      <c r="U128" s="1501"/>
      <c r="V128" s="1544" t="s">
        <v>1625</v>
      </c>
      <c r="W128" s="1544"/>
      <c r="X128" s="1544"/>
      <c r="Y128" s="1544"/>
      <c r="Z128" s="1544"/>
      <c r="AA128" s="1544"/>
      <c r="AB128" s="1544"/>
      <c r="AC128" s="1544"/>
      <c r="AD128" s="1545"/>
    </row>
    <row r="129" spans="3:30" customFormat="1" ht="50.4" customHeight="1" thickBot="1" x14ac:dyDescent="0.35">
      <c r="C129" s="1518" t="s">
        <v>4866</v>
      </c>
      <c r="D129" s="1519"/>
      <c r="E129" s="1520" t="s">
        <v>4869</v>
      </c>
      <c r="F129" s="1521"/>
      <c r="G129" s="1521"/>
      <c r="H129" s="1521"/>
      <c r="I129" s="1521"/>
      <c r="J129" s="1521"/>
      <c r="K129" s="1521"/>
      <c r="L129" s="1521"/>
      <c r="M129" s="1521"/>
      <c r="N129" s="1521"/>
      <c r="O129" s="1521"/>
      <c r="P129" s="1521"/>
      <c r="Q129" s="1521"/>
      <c r="R129" s="1521"/>
      <c r="S129" s="1521"/>
      <c r="T129" s="1521"/>
      <c r="U129" s="1521"/>
      <c r="V129" s="1521"/>
      <c r="W129" s="1521"/>
      <c r="X129" s="1521"/>
      <c r="Y129" s="1521"/>
      <c r="Z129" s="1521"/>
      <c r="AA129" s="1521"/>
      <c r="AB129" s="1521"/>
      <c r="AC129" s="1521"/>
      <c r="AD129" s="1522"/>
    </row>
    <row r="130" spans="3:30" customFormat="1" ht="50.4" customHeight="1" thickBot="1" x14ac:dyDescent="0.35">
      <c r="C130" s="1518" t="s">
        <v>4867</v>
      </c>
      <c r="D130" s="1519"/>
      <c r="E130" s="1513" t="s">
        <v>4657</v>
      </c>
      <c r="F130" s="1513"/>
      <c r="G130" s="1513"/>
      <c r="H130" s="1513"/>
      <c r="I130" s="1513"/>
      <c r="J130" s="1513"/>
      <c r="K130" s="1513"/>
      <c r="L130" s="1513"/>
      <c r="M130" s="1513"/>
      <c r="N130" s="1513"/>
      <c r="O130" s="1513"/>
      <c r="P130" s="1513"/>
      <c r="Q130" s="1513"/>
      <c r="R130" s="1513"/>
      <c r="S130" s="1513"/>
      <c r="T130" s="1513"/>
      <c r="U130" s="1513"/>
      <c r="V130" s="1513"/>
      <c r="W130" s="1513"/>
      <c r="X130" s="1513"/>
      <c r="Y130" s="1513"/>
      <c r="Z130" s="1513"/>
      <c r="AA130" s="1513"/>
      <c r="AB130" s="1513"/>
      <c r="AC130" s="1513"/>
      <c r="AD130" s="1514"/>
    </row>
    <row r="131" spans="3:30" customFormat="1" ht="50.4" customHeight="1" thickBot="1" x14ac:dyDescent="0.35">
      <c r="C131" s="1518" t="s">
        <v>4868</v>
      </c>
      <c r="D131" s="1519"/>
      <c r="E131" s="1513" t="s">
        <v>4658</v>
      </c>
      <c r="F131" s="1513"/>
      <c r="G131" s="1513"/>
      <c r="H131" s="1513"/>
      <c r="I131" s="1513"/>
      <c r="J131" s="1513"/>
      <c r="K131" s="1513"/>
      <c r="L131" s="1513"/>
      <c r="M131" s="1513"/>
      <c r="N131" s="1513"/>
      <c r="O131" s="1513"/>
      <c r="P131" s="1513"/>
      <c r="Q131" s="1513"/>
      <c r="R131" s="1513"/>
      <c r="S131" s="1513"/>
      <c r="T131" s="1513"/>
      <c r="U131" s="1513"/>
      <c r="V131" s="1513"/>
      <c r="W131" s="1513"/>
      <c r="X131" s="1513"/>
      <c r="Y131" s="1513"/>
      <c r="Z131" s="1513"/>
      <c r="AA131" s="1513"/>
      <c r="AB131" s="1513"/>
      <c r="AC131" s="1513"/>
      <c r="AD131" s="1514"/>
    </row>
    <row r="132" spans="3:30" customFormat="1" ht="46.35" customHeight="1" x14ac:dyDescent="0.3">
      <c r="C132" s="1509" t="s">
        <v>4870</v>
      </c>
      <c r="D132" s="1510"/>
      <c r="E132" s="1513" t="s">
        <v>4659</v>
      </c>
      <c r="F132" s="1513"/>
      <c r="G132" s="1513"/>
      <c r="H132" s="1513"/>
      <c r="I132" s="1513"/>
      <c r="J132" s="1513"/>
      <c r="K132" s="1513"/>
      <c r="L132" s="1513"/>
      <c r="M132" s="1513"/>
      <c r="N132" s="1513"/>
      <c r="O132" s="1513"/>
      <c r="P132" s="1513"/>
      <c r="Q132" s="1513"/>
      <c r="R132" s="1513"/>
      <c r="S132" s="1513"/>
      <c r="T132" s="1513"/>
      <c r="U132" s="1513"/>
      <c r="V132" s="1513"/>
      <c r="W132" s="1513"/>
      <c r="X132" s="1513"/>
      <c r="Y132" s="1513"/>
      <c r="Z132" s="1513"/>
      <c r="AA132" s="1513"/>
      <c r="AB132" s="1513"/>
      <c r="AC132" s="1513"/>
      <c r="AD132" s="1514"/>
    </row>
    <row r="133" spans="3:30" customFormat="1" ht="33" customHeight="1" x14ac:dyDescent="0.3">
      <c r="C133" s="1511"/>
      <c r="D133" s="1512"/>
      <c r="E133" s="604"/>
      <c r="F133" s="1515" t="s">
        <v>4323</v>
      </c>
      <c r="G133" s="1515"/>
      <c r="H133" s="1515"/>
      <c r="I133" s="1515"/>
      <c r="J133" s="1515"/>
      <c r="K133" s="1515"/>
      <c r="L133" s="1515"/>
      <c r="M133" s="1515"/>
      <c r="N133" s="1515"/>
      <c r="O133" s="1515"/>
      <c r="P133" s="1515"/>
      <c r="Q133" s="1515"/>
      <c r="R133" s="1515"/>
      <c r="S133" s="1515"/>
      <c r="T133" s="1515"/>
      <c r="U133" s="1515"/>
      <c r="V133" s="1515"/>
      <c r="W133" s="1515"/>
      <c r="X133" s="1515"/>
      <c r="Y133" s="1515"/>
      <c r="Z133" s="1515"/>
      <c r="AA133" s="1515"/>
      <c r="AB133" s="1515"/>
      <c r="AC133" s="1515"/>
      <c r="AD133" s="1516"/>
    </row>
    <row r="134" spans="3:30" customFormat="1" ht="39.6" customHeight="1" x14ac:dyDescent="0.3">
      <c r="C134" s="1511"/>
      <c r="D134" s="1512"/>
      <c r="E134" s="1517"/>
      <c r="F134" s="1527" t="s">
        <v>4329</v>
      </c>
      <c r="G134" s="1527"/>
      <c r="H134" s="1527"/>
      <c r="I134" s="1527"/>
      <c r="J134" s="1293" t="s">
        <v>32</v>
      </c>
      <c r="K134" s="1293"/>
      <c r="L134" s="1293"/>
      <c r="M134" s="1293"/>
      <c r="N134" s="956" t="s">
        <v>1165</v>
      </c>
      <c r="O134" s="1293"/>
      <c r="P134" s="1293"/>
      <c r="Q134" s="1293"/>
      <c r="R134" s="1293"/>
      <c r="S134" s="1293"/>
      <c r="T134" s="1293"/>
      <c r="U134" s="1293"/>
      <c r="V134" s="956" t="s">
        <v>4316</v>
      </c>
      <c r="W134" s="956"/>
      <c r="X134" s="956"/>
      <c r="Y134" s="956"/>
      <c r="Z134" s="956"/>
      <c r="AA134" s="956"/>
      <c r="AB134" s="956"/>
      <c r="AC134" s="956"/>
      <c r="AD134" s="1528"/>
    </row>
    <row r="135" spans="3:30" customFormat="1" ht="132" customHeight="1" x14ac:dyDescent="0.3">
      <c r="C135" s="1511"/>
      <c r="D135" s="1512"/>
      <c r="E135" s="1517"/>
      <c r="F135" s="1540" t="s">
        <v>689</v>
      </c>
      <c r="G135" s="1527"/>
      <c r="H135" s="1527"/>
      <c r="I135" s="1527"/>
      <c r="J135" s="1293" t="s">
        <v>46</v>
      </c>
      <c r="K135" s="1293"/>
      <c r="L135" s="1293"/>
      <c r="M135" s="1293"/>
      <c r="N135" s="956" t="s">
        <v>208</v>
      </c>
      <c r="O135" s="1293"/>
      <c r="P135" s="1293"/>
      <c r="Q135" s="1293"/>
      <c r="R135" s="1293"/>
      <c r="S135" s="1293"/>
      <c r="T135" s="1293"/>
      <c r="U135" s="1293"/>
      <c r="V135" s="956" t="s">
        <v>4223</v>
      </c>
      <c r="W135" s="956"/>
      <c r="X135" s="956"/>
      <c r="Y135" s="956"/>
      <c r="Z135" s="956"/>
      <c r="AA135" s="956"/>
      <c r="AB135" s="956"/>
      <c r="AC135" s="956"/>
      <c r="AD135" s="1528"/>
    </row>
    <row r="136" spans="3:30" customFormat="1" ht="132" customHeight="1" x14ac:dyDescent="0.3">
      <c r="C136" s="1511"/>
      <c r="D136" s="1512"/>
      <c r="E136" s="1517"/>
      <c r="F136" s="1540" t="s">
        <v>1230</v>
      </c>
      <c r="G136" s="1527"/>
      <c r="H136" s="1527"/>
      <c r="I136" s="1527"/>
      <c r="J136" s="1293" t="s">
        <v>46</v>
      </c>
      <c r="K136" s="1293"/>
      <c r="L136" s="1293"/>
      <c r="M136" s="1293"/>
      <c r="N136" s="956" t="s">
        <v>692</v>
      </c>
      <c r="O136" s="1293"/>
      <c r="P136" s="1293"/>
      <c r="Q136" s="1293"/>
      <c r="R136" s="1293"/>
      <c r="S136" s="1293"/>
      <c r="T136" s="1293"/>
      <c r="U136" s="1293"/>
      <c r="V136" s="956" t="s">
        <v>4224</v>
      </c>
      <c r="W136" s="956"/>
      <c r="X136" s="956"/>
      <c r="Y136" s="956"/>
      <c r="Z136" s="956"/>
      <c r="AA136" s="956"/>
      <c r="AB136" s="956"/>
      <c r="AC136" s="956"/>
      <c r="AD136" s="1528"/>
    </row>
    <row r="137" spans="3:30" customFormat="1" ht="31.35" customHeight="1" x14ac:dyDescent="0.3">
      <c r="C137" s="1511"/>
      <c r="D137" s="1512"/>
      <c r="E137" s="1517"/>
      <c r="F137" s="1541" t="s">
        <v>2225</v>
      </c>
      <c r="G137" s="1542"/>
      <c r="H137" s="1542"/>
      <c r="I137" s="1542"/>
      <c r="J137" s="1542"/>
      <c r="K137" s="1542"/>
      <c r="L137" s="1542"/>
      <c r="M137" s="1542"/>
      <c r="N137" s="1542"/>
      <c r="O137" s="1542"/>
      <c r="P137" s="1542"/>
      <c r="Q137" s="1542"/>
      <c r="R137" s="1542"/>
      <c r="S137" s="1542"/>
      <c r="T137" s="1542"/>
      <c r="U137" s="1542"/>
      <c r="V137" s="1542"/>
      <c r="W137" s="1542"/>
      <c r="X137" s="1542"/>
      <c r="Y137" s="1542"/>
      <c r="Z137" s="1542"/>
      <c r="AA137" s="1542"/>
      <c r="AB137" s="1542"/>
      <c r="AC137" s="1542"/>
      <c r="AD137" s="1543"/>
    </row>
    <row r="138" spans="3:30" customFormat="1" ht="94.35" customHeight="1" x14ac:dyDescent="0.3">
      <c r="C138" s="1511"/>
      <c r="D138" s="1512"/>
      <c r="E138" s="1517"/>
      <c r="F138" s="1527" t="s">
        <v>697</v>
      </c>
      <c r="G138" s="1527"/>
      <c r="H138" s="1527"/>
      <c r="I138" s="1527"/>
      <c r="J138" s="1293" t="s">
        <v>46</v>
      </c>
      <c r="K138" s="1293"/>
      <c r="L138" s="1293"/>
      <c r="M138" s="1293"/>
      <c r="N138" s="956" t="s">
        <v>698</v>
      </c>
      <c r="O138" s="1293"/>
      <c r="P138" s="1293"/>
      <c r="Q138" s="1293"/>
      <c r="R138" s="1293"/>
      <c r="S138" s="1293"/>
      <c r="T138" s="1293"/>
      <c r="U138" s="1293"/>
      <c r="V138" s="956" t="s">
        <v>4225</v>
      </c>
      <c r="W138" s="956"/>
      <c r="X138" s="956"/>
      <c r="Y138" s="956"/>
      <c r="Z138" s="956"/>
      <c r="AA138" s="956"/>
      <c r="AB138" s="956"/>
      <c r="AC138" s="956"/>
      <c r="AD138" s="1528"/>
    </row>
    <row r="139" spans="3:30" customFormat="1" ht="31.35" customHeight="1" x14ac:dyDescent="0.3">
      <c r="C139" s="1511"/>
      <c r="D139" s="1512"/>
      <c r="E139" s="1517"/>
      <c r="F139" s="1541" t="s">
        <v>2225</v>
      </c>
      <c r="G139" s="1542"/>
      <c r="H139" s="1542"/>
      <c r="I139" s="1542"/>
      <c r="J139" s="1542"/>
      <c r="K139" s="1542"/>
      <c r="L139" s="1542"/>
      <c r="M139" s="1542"/>
      <c r="N139" s="1542"/>
      <c r="O139" s="1542"/>
      <c r="P139" s="1542"/>
      <c r="Q139" s="1542"/>
      <c r="R139" s="1542"/>
      <c r="S139" s="1542"/>
      <c r="T139" s="1542"/>
      <c r="U139" s="1542"/>
      <c r="V139" s="1542"/>
      <c r="W139" s="1542"/>
      <c r="X139" s="1542"/>
      <c r="Y139" s="1542"/>
      <c r="Z139" s="1542"/>
      <c r="AA139" s="1542"/>
      <c r="AB139" s="1542"/>
      <c r="AC139" s="1542"/>
      <c r="AD139" s="1543"/>
    </row>
    <row r="140" spans="3:30" customFormat="1" ht="102.6" customHeight="1" thickBot="1" x14ac:dyDescent="0.35">
      <c r="C140" s="1511"/>
      <c r="D140" s="1512"/>
      <c r="E140" s="1517"/>
      <c r="F140" s="1504" t="s">
        <v>704</v>
      </c>
      <c r="G140" s="1504"/>
      <c r="H140" s="1504"/>
      <c r="I140" s="1504"/>
      <c r="J140" s="1505" t="s">
        <v>46</v>
      </c>
      <c r="K140" s="1505"/>
      <c r="L140" s="1505"/>
      <c r="M140" s="1505"/>
      <c r="N140" s="931" t="s">
        <v>705</v>
      </c>
      <c r="O140" s="1505"/>
      <c r="P140" s="1505"/>
      <c r="Q140" s="1505"/>
      <c r="R140" s="1505"/>
      <c r="S140" s="1505"/>
      <c r="T140" s="1505"/>
      <c r="U140" s="1505"/>
      <c r="V140" s="931" t="s">
        <v>4226</v>
      </c>
      <c r="W140" s="931"/>
      <c r="X140" s="931"/>
      <c r="Y140" s="931"/>
      <c r="Z140" s="931"/>
      <c r="AA140" s="931"/>
      <c r="AB140" s="931"/>
      <c r="AC140" s="931"/>
      <c r="AD140" s="1506"/>
    </row>
    <row r="141" spans="3:30" customFormat="1" ht="50.4" customHeight="1" thickBot="1" x14ac:dyDescent="0.35">
      <c r="C141" s="1498" t="s">
        <v>4871</v>
      </c>
      <c r="D141" s="1499"/>
      <c r="E141" s="1507" t="s">
        <v>4669</v>
      </c>
      <c r="F141" s="1507"/>
      <c r="G141" s="1507"/>
      <c r="H141" s="1507"/>
      <c r="I141" s="1507"/>
      <c r="J141" s="1507"/>
      <c r="K141" s="1507"/>
      <c r="L141" s="1507"/>
      <c r="M141" s="1507"/>
      <c r="N141" s="1507"/>
      <c r="O141" s="1507"/>
      <c r="P141" s="1507"/>
      <c r="Q141" s="1507"/>
      <c r="R141" s="1507"/>
      <c r="S141" s="1507"/>
      <c r="T141" s="1507"/>
      <c r="U141" s="1507"/>
      <c r="V141" s="1507"/>
      <c r="W141" s="1507"/>
      <c r="X141" s="1507"/>
      <c r="Y141" s="1507"/>
      <c r="Z141" s="1507"/>
      <c r="AA141" s="1507"/>
      <c r="AB141" s="1507"/>
      <c r="AC141" s="1507"/>
      <c r="AD141" s="1508"/>
    </row>
    <row r="142" spans="3:30" customFormat="1" ht="50.4" customHeight="1" x14ac:dyDescent="0.3">
      <c r="C142" s="1511" t="s">
        <v>4872</v>
      </c>
      <c r="D142" s="1512"/>
      <c r="E142" s="1535" t="s">
        <v>4660</v>
      </c>
      <c r="F142" s="1535"/>
      <c r="G142" s="1535"/>
      <c r="H142" s="1535"/>
      <c r="I142" s="1535"/>
      <c r="J142" s="1535"/>
      <c r="K142" s="1535"/>
      <c r="L142" s="1535"/>
      <c r="M142" s="1535"/>
      <c r="N142" s="1535"/>
      <c r="O142" s="1535"/>
      <c r="P142" s="1535"/>
      <c r="Q142" s="1535"/>
      <c r="R142" s="1535"/>
      <c r="S142" s="1535"/>
      <c r="T142" s="1535"/>
      <c r="U142" s="1535"/>
      <c r="V142" s="1535"/>
      <c r="W142" s="1535"/>
      <c r="X142" s="1535"/>
      <c r="Y142" s="1535"/>
      <c r="Z142" s="1535"/>
      <c r="AA142" s="1535"/>
      <c r="AB142" s="1535"/>
      <c r="AC142" s="1535"/>
      <c r="AD142" s="1536"/>
    </row>
    <row r="143" spans="3:30" customFormat="1" ht="36.6" customHeight="1" x14ac:dyDescent="0.3">
      <c r="C143" s="1511"/>
      <c r="D143" s="1512"/>
      <c r="E143" s="1537"/>
      <c r="F143" s="1539" t="s">
        <v>4324</v>
      </c>
      <c r="G143" s="1515"/>
      <c r="H143" s="1515"/>
      <c r="I143" s="1515"/>
      <c r="J143" s="1515"/>
      <c r="K143" s="1515"/>
      <c r="L143" s="1515"/>
      <c r="M143" s="1515"/>
      <c r="N143" s="1515"/>
      <c r="O143" s="1515"/>
      <c r="P143" s="1515"/>
      <c r="Q143" s="1515"/>
      <c r="R143" s="1515"/>
      <c r="S143" s="1515"/>
      <c r="T143" s="1515"/>
      <c r="U143" s="1515"/>
      <c r="V143" s="1515"/>
      <c r="W143" s="1515"/>
      <c r="X143" s="1515"/>
      <c r="Y143" s="1515"/>
      <c r="Z143" s="1515"/>
      <c r="AA143" s="1515"/>
      <c r="AB143" s="1515"/>
      <c r="AC143" s="1515"/>
      <c r="AD143" s="1516"/>
    </row>
    <row r="144" spans="3:30" customFormat="1" ht="35.4" customHeight="1" x14ac:dyDescent="0.3">
      <c r="C144" s="1511"/>
      <c r="D144" s="1512"/>
      <c r="E144" s="1517"/>
      <c r="F144" s="1527" t="s">
        <v>4329</v>
      </c>
      <c r="G144" s="1527"/>
      <c r="H144" s="1527"/>
      <c r="I144" s="1527"/>
      <c r="J144" s="1293" t="s">
        <v>32</v>
      </c>
      <c r="K144" s="1293"/>
      <c r="L144" s="1293"/>
      <c r="M144" s="1293"/>
      <c r="N144" s="956" t="s">
        <v>1165</v>
      </c>
      <c r="O144" s="1293"/>
      <c r="P144" s="1293"/>
      <c r="Q144" s="1293"/>
      <c r="R144" s="1293"/>
      <c r="S144" s="1293"/>
      <c r="T144" s="1293"/>
      <c r="U144" s="1293"/>
      <c r="V144" s="956" t="s">
        <v>4316</v>
      </c>
      <c r="W144" s="956"/>
      <c r="X144" s="956"/>
      <c r="Y144" s="956"/>
      <c r="Z144" s="956"/>
      <c r="AA144" s="956"/>
      <c r="AB144" s="956"/>
      <c r="AC144" s="956"/>
      <c r="AD144" s="1528"/>
    </row>
    <row r="145" spans="3:30" customFormat="1" ht="132" customHeight="1" thickBot="1" x14ac:dyDescent="0.35">
      <c r="C145" s="1511"/>
      <c r="D145" s="1512"/>
      <c r="E145" s="1517"/>
      <c r="F145" s="1540" t="s">
        <v>1230</v>
      </c>
      <c r="G145" s="1527"/>
      <c r="H145" s="1527"/>
      <c r="I145" s="1527"/>
      <c r="J145" s="1293" t="s">
        <v>46</v>
      </c>
      <c r="K145" s="1293"/>
      <c r="L145" s="1293"/>
      <c r="M145" s="1293"/>
      <c r="N145" s="956" t="s">
        <v>692</v>
      </c>
      <c r="O145" s="1293"/>
      <c r="P145" s="1293"/>
      <c r="Q145" s="1293"/>
      <c r="R145" s="1293"/>
      <c r="S145" s="1293"/>
      <c r="T145" s="1293"/>
      <c r="U145" s="1293"/>
      <c r="V145" s="956" t="s">
        <v>4219</v>
      </c>
      <c r="W145" s="956"/>
      <c r="X145" s="956"/>
      <c r="Y145" s="956"/>
      <c r="Z145" s="956"/>
      <c r="AA145" s="956"/>
      <c r="AB145" s="956"/>
      <c r="AC145" s="956"/>
      <c r="AD145" s="1528"/>
    </row>
    <row r="146" spans="3:30" customFormat="1" ht="50.4" customHeight="1" x14ac:dyDescent="0.3">
      <c r="C146" s="1509" t="s">
        <v>4873</v>
      </c>
      <c r="D146" s="1510"/>
      <c r="E146" s="1513" t="s">
        <v>4660</v>
      </c>
      <c r="F146" s="1513"/>
      <c r="G146" s="1513"/>
      <c r="H146" s="1513"/>
      <c r="I146" s="1513"/>
      <c r="J146" s="1513"/>
      <c r="K146" s="1513"/>
      <c r="L146" s="1513"/>
      <c r="M146" s="1513"/>
      <c r="N146" s="1513"/>
      <c r="O146" s="1513"/>
      <c r="P146" s="1513"/>
      <c r="Q146" s="1513"/>
      <c r="R146" s="1513"/>
      <c r="S146" s="1513"/>
      <c r="T146" s="1513"/>
      <c r="U146" s="1513"/>
      <c r="V146" s="1513"/>
      <c r="W146" s="1513"/>
      <c r="X146" s="1513"/>
      <c r="Y146" s="1513"/>
      <c r="Z146" s="1513"/>
      <c r="AA146" s="1513"/>
      <c r="AB146" s="1513"/>
      <c r="AC146" s="1513"/>
      <c r="AD146" s="1514"/>
    </row>
    <row r="147" spans="3:30" customFormat="1" ht="36.6" customHeight="1" x14ac:dyDescent="0.3">
      <c r="C147" s="1511"/>
      <c r="D147" s="1512"/>
      <c r="E147" s="1537"/>
      <c r="F147" s="1539" t="s">
        <v>4325</v>
      </c>
      <c r="G147" s="1515"/>
      <c r="H147" s="1515"/>
      <c r="I147" s="1515"/>
      <c r="J147" s="1515"/>
      <c r="K147" s="1515"/>
      <c r="L147" s="1515"/>
      <c r="M147" s="1515"/>
      <c r="N147" s="1515"/>
      <c r="O147" s="1515"/>
      <c r="P147" s="1515"/>
      <c r="Q147" s="1515"/>
      <c r="R147" s="1515"/>
      <c r="S147" s="1515"/>
      <c r="T147" s="1515"/>
      <c r="U147" s="1515"/>
      <c r="V147" s="1515"/>
      <c r="W147" s="1515"/>
      <c r="X147" s="1515"/>
      <c r="Y147" s="1515"/>
      <c r="Z147" s="1515"/>
      <c r="AA147" s="1515"/>
      <c r="AB147" s="1515"/>
      <c r="AC147" s="1515"/>
      <c r="AD147" s="1516"/>
    </row>
    <row r="148" spans="3:30" customFormat="1" ht="35.4" customHeight="1" x14ac:dyDescent="0.3">
      <c r="C148" s="1511"/>
      <c r="D148" s="1512"/>
      <c r="E148" s="1517"/>
      <c r="F148" s="1527" t="s">
        <v>4329</v>
      </c>
      <c r="G148" s="1527"/>
      <c r="H148" s="1527"/>
      <c r="I148" s="1527"/>
      <c r="J148" s="1293" t="s">
        <v>32</v>
      </c>
      <c r="K148" s="1293"/>
      <c r="L148" s="1293"/>
      <c r="M148" s="1293"/>
      <c r="N148" s="956" t="s">
        <v>1165</v>
      </c>
      <c r="O148" s="1293"/>
      <c r="P148" s="1293"/>
      <c r="Q148" s="1293"/>
      <c r="R148" s="1293"/>
      <c r="S148" s="1293"/>
      <c r="T148" s="1293"/>
      <c r="U148" s="1293"/>
      <c r="V148" s="956" t="s">
        <v>4316</v>
      </c>
      <c r="W148" s="956"/>
      <c r="X148" s="956"/>
      <c r="Y148" s="956"/>
      <c r="Z148" s="956"/>
      <c r="AA148" s="956"/>
      <c r="AB148" s="956"/>
      <c r="AC148" s="956"/>
      <c r="AD148" s="1528"/>
    </row>
    <row r="149" spans="3:30" customFormat="1" ht="132" customHeight="1" thickBot="1" x14ac:dyDescent="0.35">
      <c r="C149" s="1511"/>
      <c r="D149" s="1512"/>
      <c r="E149" s="1517"/>
      <c r="F149" s="1527" t="s">
        <v>697</v>
      </c>
      <c r="G149" s="1527"/>
      <c r="H149" s="1527"/>
      <c r="I149" s="1527"/>
      <c r="J149" s="1293" t="s">
        <v>46</v>
      </c>
      <c r="K149" s="1293"/>
      <c r="L149" s="1293"/>
      <c r="M149" s="1293"/>
      <c r="N149" s="956" t="s">
        <v>698</v>
      </c>
      <c r="O149" s="1293"/>
      <c r="P149" s="1293"/>
      <c r="Q149" s="1293"/>
      <c r="R149" s="1293"/>
      <c r="S149" s="1293"/>
      <c r="T149" s="1293"/>
      <c r="U149" s="1293"/>
      <c r="V149" s="956" t="s">
        <v>4221</v>
      </c>
      <c r="W149" s="956"/>
      <c r="X149" s="956"/>
      <c r="Y149" s="956"/>
      <c r="Z149" s="956"/>
      <c r="AA149" s="956"/>
      <c r="AB149" s="956"/>
      <c r="AC149" s="956"/>
      <c r="AD149" s="1528"/>
    </row>
    <row r="150" spans="3:30" customFormat="1" ht="50.4" customHeight="1" x14ac:dyDescent="0.3">
      <c r="C150" s="1509" t="s">
        <v>4874</v>
      </c>
      <c r="D150" s="1510"/>
      <c r="E150" s="1513" t="s">
        <v>4660</v>
      </c>
      <c r="F150" s="1513"/>
      <c r="G150" s="1513"/>
      <c r="H150" s="1513"/>
      <c r="I150" s="1513"/>
      <c r="J150" s="1513"/>
      <c r="K150" s="1513"/>
      <c r="L150" s="1513"/>
      <c r="M150" s="1513"/>
      <c r="N150" s="1513"/>
      <c r="O150" s="1513"/>
      <c r="P150" s="1513"/>
      <c r="Q150" s="1513"/>
      <c r="R150" s="1513"/>
      <c r="S150" s="1513"/>
      <c r="T150" s="1513"/>
      <c r="U150" s="1513"/>
      <c r="V150" s="1513"/>
      <c r="W150" s="1513"/>
      <c r="X150" s="1513"/>
      <c r="Y150" s="1513"/>
      <c r="Z150" s="1513"/>
      <c r="AA150" s="1513"/>
      <c r="AB150" s="1513"/>
      <c r="AC150" s="1513"/>
      <c r="AD150" s="1514"/>
    </row>
    <row r="151" spans="3:30" customFormat="1" ht="45.75" customHeight="1" x14ac:dyDescent="0.3">
      <c r="C151" s="1511"/>
      <c r="D151" s="1512"/>
      <c r="E151" s="1537"/>
      <c r="F151" s="1539" t="s">
        <v>4326</v>
      </c>
      <c r="G151" s="1515"/>
      <c r="H151" s="1515"/>
      <c r="I151" s="1515"/>
      <c r="J151" s="1515"/>
      <c r="K151" s="1515"/>
      <c r="L151" s="1515"/>
      <c r="M151" s="1515"/>
      <c r="N151" s="1515"/>
      <c r="O151" s="1515"/>
      <c r="P151" s="1515"/>
      <c r="Q151" s="1515"/>
      <c r="R151" s="1515"/>
      <c r="S151" s="1515"/>
      <c r="T151" s="1515"/>
      <c r="U151" s="1515"/>
      <c r="V151" s="1515"/>
      <c r="W151" s="1515"/>
      <c r="X151" s="1515"/>
      <c r="Y151" s="1515"/>
      <c r="Z151" s="1515"/>
      <c r="AA151" s="1515"/>
      <c r="AB151" s="1515"/>
      <c r="AC151" s="1515"/>
      <c r="AD151" s="1516"/>
    </row>
    <row r="152" spans="3:30" customFormat="1" ht="35.4" customHeight="1" x14ac:dyDescent="0.3">
      <c r="C152" s="1511"/>
      <c r="D152" s="1512"/>
      <c r="E152" s="1517"/>
      <c r="F152" s="1527" t="s">
        <v>4329</v>
      </c>
      <c r="G152" s="1527"/>
      <c r="H152" s="1527"/>
      <c r="I152" s="1527"/>
      <c r="J152" s="1293" t="s">
        <v>32</v>
      </c>
      <c r="K152" s="1293"/>
      <c r="L152" s="1293"/>
      <c r="M152" s="1293"/>
      <c r="N152" s="956" t="s">
        <v>1165</v>
      </c>
      <c r="O152" s="1293"/>
      <c r="P152" s="1293"/>
      <c r="Q152" s="1293"/>
      <c r="R152" s="1293"/>
      <c r="S152" s="1293"/>
      <c r="T152" s="1293"/>
      <c r="U152" s="1293"/>
      <c r="V152" s="956" t="s">
        <v>4316</v>
      </c>
      <c r="W152" s="956"/>
      <c r="X152" s="956"/>
      <c r="Y152" s="956"/>
      <c r="Z152" s="956"/>
      <c r="AA152" s="956"/>
      <c r="AB152" s="956"/>
      <c r="AC152" s="956"/>
      <c r="AD152" s="1528"/>
    </row>
    <row r="153" spans="3:30" customFormat="1" ht="132" customHeight="1" thickBot="1" x14ac:dyDescent="0.35">
      <c r="C153" s="1511"/>
      <c r="D153" s="1512"/>
      <c r="E153" s="1517"/>
      <c r="F153" s="1527" t="s">
        <v>704</v>
      </c>
      <c r="G153" s="1527"/>
      <c r="H153" s="1527"/>
      <c r="I153" s="1527"/>
      <c r="J153" s="1293" t="s">
        <v>46</v>
      </c>
      <c r="K153" s="1293"/>
      <c r="L153" s="1293"/>
      <c r="M153" s="1293"/>
      <c r="N153" s="956" t="s">
        <v>705</v>
      </c>
      <c r="O153" s="1293"/>
      <c r="P153" s="1293"/>
      <c r="Q153" s="1293"/>
      <c r="R153" s="1293"/>
      <c r="S153" s="1293"/>
      <c r="T153" s="1293"/>
      <c r="U153" s="1293"/>
      <c r="V153" s="956" t="s">
        <v>4222</v>
      </c>
      <c r="W153" s="956"/>
      <c r="X153" s="956"/>
      <c r="Y153" s="956"/>
      <c r="Z153" s="956"/>
      <c r="AA153" s="956"/>
      <c r="AB153" s="956"/>
      <c r="AC153" s="956"/>
      <c r="AD153" s="1528"/>
    </row>
    <row r="154" spans="3:30" customFormat="1" ht="50.4" customHeight="1" x14ac:dyDescent="0.3">
      <c r="C154" s="1509" t="s">
        <v>4875</v>
      </c>
      <c r="D154" s="1510"/>
      <c r="E154" s="1513" t="s">
        <v>4661</v>
      </c>
      <c r="F154" s="1513"/>
      <c r="G154" s="1513"/>
      <c r="H154" s="1513"/>
      <c r="I154" s="1513"/>
      <c r="J154" s="1513"/>
      <c r="K154" s="1513"/>
      <c r="L154" s="1513"/>
      <c r="M154" s="1513"/>
      <c r="N154" s="1513"/>
      <c r="O154" s="1513"/>
      <c r="P154" s="1513"/>
      <c r="Q154" s="1513"/>
      <c r="R154" s="1513"/>
      <c r="S154" s="1513"/>
      <c r="T154" s="1513"/>
      <c r="U154" s="1513"/>
      <c r="V154" s="1513"/>
      <c r="W154" s="1513"/>
      <c r="X154" s="1513"/>
      <c r="Y154" s="1513"/>
      <c r="Z154" s="1513"/>
      <c r="AA154" s="1513"/>
      <c r="AB154" s="1513"/>
      <c r="AC154" s="1513"/>
      <c r="AD154" s="1514"/>
    </row>
    <row r="155" spans="3:30" customFormat="1" ht="36.6" customHeight="1" x14ac:dyDescent="0.3">
      <c r="C155" s="1511"/>
      <c r="D155" s="1512"/>
      <c r="E155" s="1537"/>
      <c r="F155" s="1539" t="s">
        <v>4327</v>
      </c>
      <c r="G155" s="1515"/>
      <c r="H155" s="1515"/>
      <c r="I155" s="1515"/>
      <c r="J155" s="1515"/>
      <c r="K155" s="1515"/>
      <c r="L155" s="1515"/>
      <c r="M155" s="1515"/>
      <c r="N155" s="1515"/>
      <c r="O155" s="1515"/>
      <c r="P155" s="1515"/>
      <c r="Q155" s="1515"/>
      <c r="R155" s="1515"/>
      <c r="S155" s="1515"/>
      <c r="T155" s="1515"/>
      <c r="U155" s="1515"/>
      <c r="V155" s="1515"/>
      <c r="W155" s="1515"/>
      <c r="X155" s="1515"/>
      <c r="Y155" s="1515"/>
      <c r="Z155" s="1515"/>
      <c r="AA155" s="1515"/>
      <c r="AB155" s="1515"/>
      <c r="AC155" s="1515"/>
      <c r="AD155" s="1516"/>
    </row>
    <row r="156" spans="3:30" customFormat="1" ht="35.4" customHeight="1" x14ac:dyDescent="0.3">
      <c r="C156" s="1511"/>
      <c r="D156" s="1512"/>
      <c r="E156" s="1517"/>
      <c r="F156" s="1527" t="s">
        <v>4329</v>
      </c>
      <c r="G156" s="1527"/>
      <c r="H156" s="1527"/>
      <c r="I156" s="1527"/>
      <c r="J156" s="1293" t="s">
        <v>32</v>
      </c>
      <c r="K156" s="1293"/>
      <c r="L156" s="1293"/>
      <c r="M156" s="1293"/>
      <c r="N156" s="956" t="s">
        <v>1165</v>
      </c>
      <c r="O156" s="1293"/>
      <c r="P156" s="1293"/>
      <c r="Q156" s="1293"/>
      <c r="R156" s="1293"/>
      <c r="S156" s="1293"/>
      <c r="T156" s="1293"/>
      <c r="U156" s="1293"/>
      <c r="V156" s="956" t="s">
        <v>4316</v>
      </c>
      <c r="W156" s="956"/>
      <c r="X156" s="956"/>
      <c r="Y156" s="956"/>
      <c r="Z156" s="956"/>
      <c r="AA156" s="956"/>
      <c r="AB156" s="956"/>
      <c r="AC156" s="956"/>
      <c r="AD156" s="1528"/>
    </row>
    <row r="157" spans="3:30" customFormat="1" ht="40.35" customHeight="1" thickBot="1" x14ac:dyDescent="0.35">
      <c r="C157" s="1511"/>
      <c r="D157" s="1512"/>
      <c r="E157" s="1517"/>
      <c r="F157" s="1527" t="s">
        <v>711</v>
      </c>
      <c r="G157" s="1527"/>
      <c r="H157" s="1527"/>
      <c r="I157" s="1527"/>
      <c r="J157" s="1293" t="s">
        <v>46</v>
      </c>
      <c r="K157" s="1293"/>
      <c r="L157" s="1293"/>
      <c r="M157" s="1293"/>
      <c r="N157" s="956" t="s">
        <v>99</v>
      </c>
      <c r="O157" s="1293"/>
      <c r="P157" s="1293"/>
      <c r="Q157" s="1293"/>
      <c r="R157" s="1293"/>
      <c r="S157" s="1293"/>
      <c r="T157" s="1293"/>
      <c r="U157" s="1293"/>
      <c r="V157" s="956" t="s">
        <v>1154</v>
      </c>
      <c r="W157" s="956"/>
      <c r="X157" s="956"/>
      <c r="Y157" s="956"/>
      <c r="Z157" s="956"/>
      <c r="AA157" s="956"/>
      <c r="AB157" s="956"/>
      <c r="AC157" s="956"/>
      <c r="AD157" s="1528"/>
    </row>
    <row r="158" spans="3:30" customFormat="1" ht="50.4" customHeight="1" x14ac:dyDescent="0.3">
      <c r="C158" s="1509" t="s">
        <v>4876</v>
      </c>
      <c r="D158" s="1510"/>
      <c r="E158" s="1513" t="s">
        <v>4662</v>
      </c>
      <c r="F158" s="1513"/>
      <c r="G158" s="1513"/>
      <c r="H158" s="1513"/>
      <c r="I158" s="1513"/>
      <c r="J158" s="1513"/>
      <c r="K158" s="1513"/>
      <c r="L158" s="1513"/>
      <c r="M158" s="1513"/>
      <c r="N158" s="1513"/>
      <c r="O158" s="1513"/>
      <c r="P158" s="1513"/>
      <c r="Q158" s="1513"/>
      <c r="R158" s="1513"/>
      <c r="S158" s="1513"/>
      <c r="T158" s="1513"/>
      <c r="U158" s="1513"/>
      <c r="V158" s="1513"/>
      <c r="W158" s="1513"/>
      <c r="X158" s="1513"/>
      <c r="Y158" s="1513"/>
      <c r="Z158" s="1513"/>
      <c r="AA158" s="1513"/>
      <c r="AB158" s="1513"/>
      <c r="AC158" s="1513"/>
      <c r="AD158" s="1514"/>
    </row>
    <row r="159" spans="3:30" customFormat="1" ht="50.4" customHeight="1" x14ac:dyDescent="0.3">
      <c r="C159" s="1511"/>
      <c r="D159" s="1512"/>
      <c r="E159" s="1534" t="s">
        <v>4663</v>
      </c>
      <c r="F159" s="1535"/>
      <c r="G159" s="1535"/>
      <c r="H159" s="1535"/>
      <c r="I159" s="1535"/>
      <c r="J159" s="1535"/>
      <c r="K159" s="1535"/>
      <c r="L159" s="1535"/>
      <c r="M159" s="1535"/>
      <c r="N159" s="1535"/>
      <c r="O159" s="1535"/>
      <c r="P159" s="1535"/>
      <c r="Q159" s="1535"/>
      <c r="R159" s="1535"/>
      <c r="S159" s="1535"/>
      <c r="T159" s="1535"/>
      <c r="U159" s="1535"/>
      <c r="V159" s="1535"/>
      <c r="W159" s="1535"/>
      <c r="X159" s="1535"/>
      <c r="Y159" s="1535"/>
      <c r="Z159" s="1535"/>
      <c r="AA159" s="1535"/>
      <c r="AB159" s="1535"/>
      <c r="AC159" s="1535"/>
      <c r="AD159" s="1536"/>
    </row>
    <row r="160" spans="3:30" customFormat="1" ht="36.6" customHeight="1" x14ac:dyDescent="0.3">
      <c r="C160" s="1511"/>
      <c r="D160" s="1512"/>
      <c r="E160" s="1537"/>
      <c r="F160" s="1539" t="s">
        <v>4327</v>
      </c>
      <c r="G160" s="1515"/>
      <c r="H160" s="1515"/>
      <c r="I160" s="1515"/>
      <c r="J160" s="1515"/>
      <c r="K160" s="1515"/>
      <c r="L160" s="1515"/>
      <c r="M160" s="1515"/>
      <c r="N160" s="1515"/>
      <c r="O160" s="1515"/>
      <c r="P160" s="1515"/>
      <c r="Q160" s="1515"/>
      <c r="R160" s="1515"/>
      <c r="S160" s="1515"/>
      <c r="T160" s="1515"/>
      <c r="U160" s="1515"/>
      <c r="V160" s="1515"/>
      <c r="W160" s="1515"/>
      <c r="X160" s="1515"/>
      <c r="Y160" s="1515"/>
      <c r="Z160" s="1515"/>
      <c r="AA160" s="1515"/>
      <c r="AB160" s="1515"/>
      <c r="AC160" s="1515"/>
      <c r="AD160" s="1516"/>
    </row>
    <row r="161" spans="3:30" customFormat="1" ht="35.4" customHeight="1" x14ac:dyDescent="0.3">
      <c r="C161" s="1511"/>
      <c r="D161" s="1512"/>
      <c r="E161" s="1517"/>
      <c r="F161" s="1527" t="s">
        <v>4329</v>
      </c>
      <c r="G161" s="1527"/>
      <c r="H161" s="1527"/>
      <c r="I161" s="1527"/>
      <c r="J161" s="1293" t="s">
        <v>32</v>
      </c>
      <c r="K161" s="1293"/>
      <c r="L161" s="1293"/>
      <c r="M161" s="1293"/>
      <c r="N161" s="956" t="s">
        <v>1165</v>
      </c>
      <c r="O161" s="1293"/>
      <c r="P161" s="1293"/>
      <c r="Q161" s="1293"/>
      <c r="R161" s="1293"/>
      <c r="S161" s="1293"/>
      <c r="T161" s="1293"/>
      <c r="U161" s="1293"/>
      <c r="V161" s="956" t="s">
        <v>4328</v>
      </c>
      <c r="W161" s="956"/>
      <c r="X161" s="956"/>
      <c r="Y161" s="956"/>
      <c r="Z161" s="956"/>
      <c r="AA161" s="956"/>
      <c r="AB161" s="956"/>
      <c r="AC161" s="956"/>
      <c r="AD161" s="1528"/>
    </row>
    <row r="162" spans="3:30" customFormat="1" ht="60" customHeight="1" thickBot="1" x14ac:dyDescent="0.35">
      <c r="C162" s="1532"/>
      <c r="D162" s="1533"/>
      <c r="E162" s="1538"/>
      <c r="F162" s="1529" t="s">
        <v>711</v>
      </c>
      <c r="G162" s="1529"/>
      <c r="H162" s="1529"/>
      <c r="I162" s="1529"/>
      <c r="J162" s="1530" t="s">
        <v>46</v>
      </c>
      <c r="K162" s="1530"/>
      <c r="L162" s="1530"/>
      <c r="M162" s="1530"/>
      <c r="N162" s="963" t="s">
        <v>99</v>
      </c>
      <c r="O162" s="1530"/>
      <c r="P162" s="1530"/>
      <c r="Q162" s="1530"/>
      <c r="R162" s="1530"/>
      <c r="S162" s="1530"/>
      <c r="T162" s="1530"/>
      <c r="U162" s="1530"/>
      <c r="V162" s="963" t="s">
        <v>1154</v>
      </c>
      <c r="W162" s="963"/>
      <c r="X162" s="963"/>
      <c r="Y162" s="963"/>
      <c r="Z162" s="963"/>
      <c r="AA162" s="963"/>
      <c r="AB162" s="963"/>
      <c r="AC162" s="963"/>
      <c r="AD162" s="1531"/>
    </row>
    <row r="163" spans="3:30" customFormat="1" ht="50.4" customHeight="1" x14ac:dyDescent="0.3">
      <c r="C163" s="1509" t="s">
        <v>4877</v>
      </c>
      <c r="D163" s="1510"/>
      <c r="E163" s="1513" t="s">
        <v>4664</v>
      </c>
      <c r="F163" s="1513"/>
      <c r="G163" s="1513"/>
      <c r="H163" s="1513"/>
      <c r="I163" s="1513"/>
      <c r="J163" s="1513"/>
      <c r="K163" s="1513"/>
      <c r="L163" s="1513"/>
      <c r="M163" s="1513"/>
      <c r="N163" s="1513"/>
      <c r="O163" s="1513"/>
      <c r="P163" s="1513"/>
      <c r="Q163" s="1513"/>
      <c r="R163" s="1513"/>
      <c r="S163" s="1513"/>
      <c r="T163" s="1513"/>
      <c r="U163" s="1513"/>
      <c r="V163" s="1513"/>
      <c r="W163" s="1513"/>
      <c r="X163" s="1513"/>
      <c r="Y163" s="1513"/>
      <c r="Z163" s="1513"/>
      <c r="AA163" s="1513"/>
      <c r="AB163" s="1513"/>
      <c r="AC163" s="1513"/>
      <c r="AD163" s="1514"/>
    </row>
    <row r="164" spans="3:30" customFormat="1" ht="50.4" customHeight="1" x14ac:dyDescent="0.3">
      <c r="C164" s="1511"/>
      <c r="D164" s="1512"/>
      <c r="E164" s="1534" t="s">
        <v>4663</v>
      </c>
      <c r="F164" s="1535"/>
      <c r="G164" s="1535"/>
      <c r="H164" s="1535"/>
      <c r="I164" s="1535"/>
      <c r="J164" s="1535"/>
      <c r="K164" s="1535"/>
      <c r="L164" s="1535"/>
      <c r="M164" s="1535"/>
      <c r="N164" s="1535"/>
      <c r="O164" s="1535"/>
      <c r="P164" s="1535"/>
      <c r="Q164" s="1535"/>
      <c r="R164" s="1535"/>
      <c r="S164" s="1535"/>
      <c r="T164" s="1535"/>
      <c r="U164" s="1535"/>
      <c r="V164" s="1535"/>
      <c r="W164" s="1535"/>
      <c r="X164" s="1535"/>
      <c r="Y164" s="1535"/>
      <c r="Z164" s="1535"/>
      <c r="AA164" s="1535"/>
      <c r="AB164" s="1535"/>
      <c r="AC164" s="1535"/>
      <c r="AD164" s="1536"/>
    </row>
    <row r="165" spans="3:30" customFormat="1" ht="36.6" customHeight="1" x14ac:dyDescent="0.3">
      <c r="C165" s="1511"/>
      <c r="D165" s="1512"/>
      <c r="E165" s="1537"/>
      <c r="F165" s="1539" t="s">
        <v>4228</v>
      </c>
      <c r="G165" s="1515"/>
      <c r="H165" s="1515"/>
      <c r="I165" s="1515"/>
      <c r="J165" s="1515"/>
      <c r="K165" s="1515"/>
      <c r="L165" s="1515"/>
      <c r="M165" s="1515"/>
      <c r="N165" s="1515"/>
      <c r="O165" s="1515"/>
      <c r="P165" s="1515"/>
      <c r="Q165" s="1515"/>
      <c r="R165" s="1515"/>
      <c r="S165" s="1515"/>
      <c r="T165" s="1515"/>
      <c r="U165" s="1515"/>
      <c r="V165" s="1515"/>
      <c r="W165" s="1515"/>
      <c r="X165" s="1515"/>
      <c r="Y165" s="1515"/>
      <c r="Z165" s="1515"/>
      <c r="AA165" s="1515"/>
      <c r="AB165" s="1515"/>
      <c r="AC165" s="1515"/>
      <c r="AD165" s="1516"/>
    </row>
    <row r="166" spans="3:30" customFormat="1" ht="35.4" customHeight="1" x14ac:dyDescent="0.3">
      <c r="C166" s="1511"/>
      <c r="D166" s="1512"/>
      <c r="E166" s="1517"/>
      <c r="F166" s="1527" t="s">
        <v>4329</v>
      </c>
      <c r="G166" s="1527"/>
      <c r="H166" s="1527"/>
      <c r="I166" s="1527"/>
      <c r="J166" s="1293" t="s">
        <v>32</v>
      </c>
      <c r="K166" s="1293"/>
      <c r="L166" s="1293"/>
      <c r="M166" s="1293"/>
      <c r="N166" s="956" t="s">
        <v>1165</v>
      </c>
      <c r="O166" s="1293"/>
      <c r="P166" s="1293"/>
      <c r="Q166" s="1293"/>
      <c r="R166" s="1293"/>
      <c r="S166" s="1293"/>
      <c r="T166" s="1293"/>
      <c r="U166" s="1293"/>
      <c r="V166" s="956" t="s">
        <v>4227</v>
      </c>
      <c r="W166" s="956"/>
      <c r="X166" s="956"/>
      <c r="Y166" s="956"/>
      <c r="Z166" s="956"/>
      <c r="AA166" s="956"/>
      <c r="AB166" s="956"/>
      <c r="AC166" s="956"/>
      <c r="AD166" s="1528"/>
    </row>
    <row r="167" spans="3:30" customFormat="1" ht="74.400000000000006" customHeight="1" thickBot="1" x14ac:dyDescent="0.35">
      <c r="C167" s="1532"/>
      <c r="D167" s="1533"/>
      <c r="E167" s="1538"/>
      <c r="F167" s="1529" t="s">
        <v>711</v>
      </c>
      <c r="G167" s="1529"/>
      <c r="H167" s="1529"/>
      <c r="I167" s="1529"/>
      <c r="J167" s="1530" t="s">
        <v>46</v>
      </c>
      <c r="K167" s="1530"/>
      <c r="L167" s="1530"/>
      <c r="M167" s="1530"/>
      <c r="N167" s="963" t="s">
        <v>99</v>
      </c>
      <c r="O167" s="1530"/>
      <c r="P167" s="1530"/>
      <c r="Q167" s="1530"/>
      <c r="R167" s="1530"/>
      <c r="S167" s="1530"/>
      <c r="T167" s="1530"/>
      <c r="U167" s="1530"/>
      <c r="V167" s="963" t="s">
        <v>4229</v>
      </c>
      <c r="W167" s="963"/>
      <c r="X167" s="963"/>
      <c r="Y167" s="963"/>
      <c r="Z167" s="963"/>
      <c r="AA167" s="963"/>
      <c r="AB167" s="963"/>
      <c r="AC167" s="963"/>
      <c r="AD167" s="1531"/>
    </row>
    <row r="168" spans="3:30" customFormat="1" ht="14.4" x14ac:dyDescent="0.3"/>
    <row r="169" spans="3:30" customFormat="1" ht="14.4" x14ac:dyDescent="0.3"/>
    <row r="170" spans="3:30" customFormat="1" ht="14.4" x14ac:dyDescent="0.3"/>
    <row r="171" spans="3:30" customFormat="1" ht="14.4" x14ac:dyDescent="0.3"/>
    <row r="172" spans="3:30" customFormat="1" ht="14.4" x14ac:dyDescent="0.3"/>
    <row r="173" spans="3:30" customFormat="1" ht="14.4" x14ac:dyDescent="0.3"/>
    <row r="174" spans="3:30" customFormat="1" ht="14.4" x14ac:dyDescent="0.3"/>
    <row r="175" spans="3:30" customFormat="1" ht="14.4" x14ac:dyDescent="0.3"/>
    <row r="176" spans="3:30" customFormat="1" ht="14.4" x14ac:dyDescent="0.3"/>
    <row r="177" customFormat="1" ht="14.4" x14ac:dyDescent="0.3"/>
    <row r="178" customFormat="1" ht="14.4" x14ac:dyDescent="0.3"/>
    <row r="179" customFormat="1" ht="14.4" x14ac:dyDescent="0.3"/>
    <row r="180" customFormat="1" ht="14.4" x14ac:dyDescent="0.3"/>
    <row r="181" customFormat="1" ht="14.4" x14ac:dyDescent="0.3"/>
    <row r="182" customFormat="1" ht="14.4" x14ac:dyDescent="0.3"/>
    <row r="183" customFormat="1" ht="14.4" x14ac:dyDescent="0.3"/>
    <row r="184" customFormat="1" ht="14.4" x14ac:dyDescent="0.3"/>
    <row r="185" customFormat="1" ht="14.4" x14ac:dyDescent="0.3"/>
    <row r="186" customFormat="1" ht="14.4" x14ac:dyDescent="0.3"/>
    <row r="187" customFormat="1" ht="14.4" x14ac:dyDescent="0.3"/>
    <row r="188" customFormat="1" ht="14.4" x14ac:dyDescent="0.3"/>
    <row r="189" customFormat="1" ht="14.4" x14ac:dyDescent="0.3"/>
    <row r="190" customFormat="1" ht="14.4" x14ac:dyDescent="0.3"/>
    <row r="191" customFormat="1" ht="14.4" x14ac:dyDescent="0.3"/>
    <row r="192"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row r="404" customFormat="1" ht="14.4" x14ac:dyDescent="0.3"/>
    <row r="405" customFormat="1" ht="14.4" x14ac:dyDescent="0.3"/>
    <row r="406" customFormat="1" ht="14.4" x14ac:dyDescent="0.3"/>
    <row r="407" customFormat="1" ht="14.4" x14ac:dyDescent="0.3"/>
    <row r="408" customFormat="1" ht="14.4" x14ac:dyDescent="0.3"/>
    <row r="409" customFormat="1" ht="14.4" x14ac:dyDescent="0.3"/>
    <row r="410" customFormat="1" ht="14.4" x14ac:dyDescent="0.3"/>
    <row r="411" customFormat="1" ht="14.4" x14ac:dyDescent="0.3"/>
    <row r="412" customFormat="1" ht="14.4" x14ac:dyDescent="0.3"/>
    <row r="413" customFormat="1" ht="14.4" x14ac:dyDescent="0.3"/>
    <row r="414" customFormat="1" ht="14.4" x14ac:dyDescent="0.3"/>
    <row r="415" customFormat="1" ht="14.4" x14ac:dyDescent="0.3"/>
    <row r="416" customFormat="1" ht="14.4" x14ac:dyDescent="0.3"/>
    <row r="417" customFormat="1" ht="14.4" x14ac:dyDescent="0.3"/>
    <row r="418" customFormat="1" ht="14.4" x14ac:dyDescent="0.3"/>
    <row r="419" customFormat="1" ht="14.4" x14ac:dyDescent="0.3"/>
    <row r="420" customFormat="1" ht="14.4" x14ac:dyDescent="0.3"/>
    <row r="421" customFormat="1" ht="14.4" x14ac:dyDescent="0.3"/>
    <row r="422" customFormat="1" ht="14.4" x14ac:dyDescent="0.3"/>
    <row r="423" customFormat="1" ht="14.4" x14ac:dyDescent="0.3"/>
    <row r="424" customFormat="1" ht="14.4" x14ac:dyDescent="0.3"/>
    <row r="425" customFormat="1" ht="14.4" x14ac:dyDescent="0.3"/>
    <row r="426" customFormat="1" ht="14.4" x14ac:dyDescent="0.3"/>
    <row r="427" customFormat="1" ht="14.4" x14ac:dyDescent="0.3"/>
    <row r="428" customFormat="1" ht="14.4" x14ac:dyDescent="0.3"/>
    <row r="429" customFormat="1" ht="14.4" x14ac:dyDescent="0.3"/>
    <row r="430" customFormat="1" ht="14.4" x14ac:dyDescent="0.3"/>
    <row r="431" customFormat="1" ht="14.4" x14ac:dyDescent="0.3"/>
    <row r="432" customFormat="1" ht="14.4" x14ac:dyDescent="0.3"/>
    <row r="433" customFormat="1" ht="14.4" x14ac:dyDescent="0.3"/>
    <row r="434" customFormat="1" ht="14.4" x14ac:dyDescent="0.3"/>
    <row r="435" customFormat="1" ht="14.4" x14ac:dyDescent="0.3"/>
    <row r="436" customFormat="1" ht="14.4" x14ac:dyDescent="0.3"/>
    <row r="437" customFormat="1" ht="14.4" x14ac:dyDescent="0.3"/>
    <row r="438" customFormat="1" ht="14.4" x14ac:dyDescent="0.3"/>
    <row r="439" customFormat="1" ht="14.4" x14ac:dyDescent="0.3"/>
    <row r="440" customFormat="1" ht="14.4" x14ac:dyDescent="0.3"/>
    <row r="441" customFormat="1" ht="14.4" x14ac:dyDescent="0.3"/>
    <row r="442" customFormat="1" ht="14.4" x14ac:dyDescent="0.3"/>
    <row r="443" customFormat="1" ht="14.4" x14ac:dyDescent="0.3"/>
    <row r="444" customFormat="1" ht="14.4" x14ac:dyDescent="0.3"/>
    <row r="445" customFormat="1" ht="14.4" x14ac:dyDescent="0.3"/>
    <row r="446" customFormat="1" ht="14.4" x14ac:dyDescent="0.3"/>
    <row r="447" customFormat="1" ht="14.4" x14ac:dyDescent="0.3"/>
    <row r="448" customFormat="1" ht="14.4" x14ac:dyDescent="0.3"/>
    <row r="449" customFormat="1" ht="14.4" x14ac:dyDescent="0.3"/>
    <row r="450" customFormat="1" ht="14.4" x14ac:dyDescent="0.3"/>
    <row r="451" customFormat="1" ht="14.4" x14ac:dyDescent="0.3"/>
    <row r="452" customFormat="1" ht="14.4" x14ac:dyDescent="0.3"/>
    <row r="453" customFormat="1" ht="14.4" x14ac:dyDescent="0.3"/>
    <row r="454" customFormat="1" ht="14.4" x14ac:dyDescent="0.3"/>
    <row r="455" customFormat="1" ht="14.4" x14ac:dyDescent="0.3"/>
  </sheetData>
  <sheetProtection algorithmName="SHA-512" hashValue="5jOVBwT5/bCBXE3Kq9UraNNimHZgrUAz4eRmz3sHNHE+isbPq6DMUfOr4Yz4/xr8ORsPGHtAqQpKJ5FqLK6I4A==" saltValue="F15ik4PUIrBV4Ddp8lUuvw==" spinCount="100000" sheet="1" objects="1" scenarios="1" formatColumns="0" formatRows="0"/>
  <mergeCells count="406">
    <mergeCell ref="A19:C19"/>
    <mergeCell ref="A28:AD28"/>
    <mergeCell ref="A26:AD26"/>
    <mergeCell ref="A24:AD24"/>
    <mergeCell ref="A25:AD25"/>
    <mergeCell ref="A20:AD20"/>
    <mergeCell ref="A21:AD21"/>
    <mergeCell ref="A22:AD22"/>
    <mergeCell ref="A23:AD23"/>
    <mergeCell ref="A27:AD27"/>
    <mergeCell ref="Q7:Q9"/>
    <mergeCell ref="R7:R9"/>
    <mergeCell ref="T7:T9"/>
    <mergeCell ref="U7:U9"/>
    <mergeCell ref="A4:AD4"/>
    <mergeCell ref="S6:S9"/>
    <mergeCell ref="A7:A9"/>
    <mergeCell ref="C7:C9"/>
    <mergeCell ref="D7:D9"/>
    <mergeCell ref="F7:J7"/>
    <mergeCell ref="M7:M9"/>
    <mergeCell ref="N7:N9"/>
    <mergeCell ref="B7:B9"/>
    <mergeCell ref="C33:D33"/>
    <mergeCell ref="F33:I33"/>
    <mergeCell ref="J33:M33"/>
    <mergeCell ref="N33:U33"/>
    <mergeCell ref="V33:AD33"/>
    <mergeCell ref="AB7:AB8"/>
    <mergeCell ref="AC7:AC9"/>
    <mergeCell ref="AD7:AD9"/>
    <mergeCell ref="E8:E9"/>
    <mergeCell ref="F8:F9"/>
    <mergeCell ref="G8:G9"/>
    <mergeCell ref="H8:H9"/>
    <mergeCell ref="I8:I9"/>
    <mergeCell ref="J8:J9"/>
    <mergeCell ref="K8:K9"/>
    <mergeCell ref="V7:V9"/>
    <mergeCell ref="W7:W9"/>
    <mergeCell ref="X7:X9"/>
    <mergeCell ref="Y7:Y8"/>
    <mergeCell ref="Z7:Z8"/>
    <mergeCell ref="AA7:AA8"/>
    <mergeCell ref="Y9:AB9"/>
    <mergeCell ref="O7:O9"/>
    <mergeCell ref="P7:P9"/>
    <mergeCell ref="C40:D43"/>
    <mergeCell ref="E40:AD40"/>
    <mergeCell ref="F41:I41"/>
    <mergeCell ref="J41:M41"/>
    <mergeCell ref="N41:U41"/>
    <mergeCell ref="C34:D34"/>
    <mergeCell ref="E34:AD34"/>
    <mergeCell ref="C35:D35"/>
    <mergeCell ref="E35:AD35"/>
    <mergeCell ref="C36:D39"/>
    <mergeCell ref="E36:AD36"/>
    <mergeCell ref="F37:I37"/>
    <mergeCell ref="J37:M37"/>
    <mergeCell ref="N37:U37"/>
    <mergeCell ref="V37:AD37"/>
    <mergeCell ref="V41:AD41"/>
    <mergeCell ref="E42:AD42"/>
    <mergeCell ref="F43:I43"/>
    <mergeCell ref="J43:M43"/>
    <mergeCell ref="N43:U43"/>
    <mergeCell ref="V43:AD43"/>
    <mergeCell ref="E38:AD38"/>
    <mergeCell ref="F39:I39"/>
    <mergeCell ref="J39:M39"/>
    <mergeCell ref="N39:U39"/>
    <mergeCell ref="V39:AD39"/>
    <mergeCell ref="V47:AD47"/>
    <mergeCell ref="C48:D51"/>
    <mergeCell ref="E48:AD48"/>
    <mergeCell ref="F49:I49"/>
    <mergeCell ref="J49:M49"/>
    <mergeCell ref="N49:U49"/>
    <mergeCell ref="V49:AD49"/>
    <mergeCell ref="E50:AD50"/>
    <mergeCell ref="F51:I51"/>
    <mergeCell ref="J51:M51"/>
    <mergeCell ref="C44:D47"/>
    <mergeCell ref="E44:AD44"/>
    <mergeCell ref="F45:I45"/>
    <mergeCell ref="J45:M45"/>
    <mergeCell ref="N45:U45"/>
    <mergeCell ref="V45:AD45"/>
    <mergeCell ref="E46:AD46"/>
    <mergeCell ref="F47:I47"/>
    <mergeCell ref="J47:M47"/>
    <mergeCell ref="N47:U47"/>
    <mergeCell ref="N51:U51"/>
    <mergeCell ref="V51:AD51"/>
    <mergeCell ref="C60:D60"/>
    <mergeCell ref="E60:AD60"/>
    <mergeCell ref="J55:M55"/>
    <mergeCell ref="N55:U55"/>
    <mergeCell ref="V55:AD55"/>
    <mergeCell ref="C56:D56"/>
    <mergeCell ref="E56:AD56"/>
    <mergeCell ref="C52:D55"/>
    <mergeCell ref="E52:AD52"/>
    <mergeCell ref="F53:I53"/>
    <mergeCell ref="J53:M53"/>
    <mergeCell ref="N53:U53"/>
    <mergeCell ref="V53:AD53"/>
    <mergeCell ref="E54:AD54"/>
    <mergeCell ref="F55:I55"/>
    <mergeCell ref="C59:D59"/>
    <mergeCell ref="F59:I59"/>
    <mergeCell ref="J59:M59"/>
    <mergeCell ref="N59:U59"/>
    <mergeCell ref="V59:AD59"/>
    <mergeCell ref="F67:AD67"/>
    <mergeCell ref="F68:AD68"/>
    <mergeCell ref="F69:I69"/>
    <mergeCell ref="J69:M69"/>
    <mergeCell ref="N69:U69"/>
    <mergeCell ref="V69:AD69"/>
    <mergeCell ref="N64:U64"/>
    <mergeCell ref="V64:AD64"/>
    <mergeCell ref="F65:AD65"/>
    <mergeCell ref="F66:I66"/>
    <mergeCell ref="J66:M66"/>
    <mergeCell ref="N66:U66"/>
    <mergeCell ref="V66:AD66"/>
    <mergeCell ref="F64:I64"/>
    <mergeCell ref="J64:M64"/>
    <mergeCell ref="N74:U74"/>
    <mergeCell ref="V74:AD74"/>
    <mergeCell ref="F75:I75"/>
    <mergeCell ref="J75:M75"/>
    <mergeCell ref="N75:U75"/>
    <mergeCell ref="V75:AD75"/>
    <mergeCell ref="F70:AD70"/>
    <mergeCell ref="E71:AD71"/>
    <mergeCell ref="E72:E90"/>
    <mergeCell ref="F72:AD72"/>
    <mergeCell ref="F73:I73"/>
    <mergeCell ref="J73:M73"/>
    <mergeCell ref="N73:U73"/>
    <mergeCell ref="V73:AD73"/>
    <mergeCell ref="F74:I74"/>
    <mergeCell ref="J74:M74"/>
    <mergeCell ref="E62:E70"/>
    <mergeCell ref="F62:AD62"/>
    <mergeCell ref="F63:I63"/>
    <mergeCell ref="J63:M63"/>
    <mergeCell ref="N63:U63"/>
    <mergeCell ref="V63:AD63"/>
    <mergeCell ref="F78:I78"/>
    <mergeCell ref="J78:M78"/>
    <mergeCell ref="N78:U78"/>
    <mergeCell ref="V78:AD78"/>
    <mergeCell ref="F79:I79"/>
    <mergeCell ref="J79:M79"/>
    <mergeCell ref="N79:U79"/>
    <mergeCell ref="V79:AD79"/>
    <mergeCell ref="F76:I76"/>
    <mergeCell ref="J76:M76"/>
    <mergeCell ref="N76:U76"/>
    <mergeCell ref="V76:AD76"/>
    <mergeCell ref="F77:I77"/>
    <mergeCell ref="J77:M77"/>
    <mergeCell ref="N77:U77"/>
    <mergeCell ref="V77:AD77"/>
    <mergeCell ref="F83:AD83"/>
    <mergeCell ref="F84:AD84"/>
    <mergeCell ref="F85:I85"/>
    <mergeCell ref="J85:M85"/>
    <mergeCell ref="N85:U85"/>
    <mergeCell ref="V85:AD85"/>
    <mergeCell ref="F80:AD80"/>
    <mergeCell ref="F81:I81"/>
    <mergeCell ref="J81:M81"/>
    <mergeCell ref="N81:U81"/>
    <mergeCell ref="V81:AD81"/>
    <mergeCell ref="F82:I82"/>
    <mergeCell ref="J82:M82"/>
    <mergeCell ref="N82:U82"/>
    <mergeCell ref="V82:AD82"/>
    <mergeCell ref="F89:I89"/>
    <mergeCell ref="J89:M89"/>
    <mergeCell ref="N89:U89"/>
    <mergeCell ref="V89:AD89"/>
    <mergeCell ref="F90:AD90"/>
    <mergeCell ref="E91:AD91"/>
    <mergeCell ref="F86:I86"/>
    <mergeCell ref="J86:M86"/>
    <mergeCell ref="N86:U86"/>
    <mergeCell ref="V86:AD86"/>
    <mergeCell ref="F87:AD87"/>
    <mergeCell ref="F88:AD88"/>
    <mergeCell ref="E92:E108"/>
    <mergeCell ref="F92:AD92"/>
    <mergeCell ref="F93:I93"/>
    <mergeCell ref="J93:M93"/>
    <mergeCell ref="N93:U93"/>
    <mergeCell ref="V93:AD93"/>
    <mergeCell ref="F94:I94"/>
    <mergeCell ref="J94:M94"/>
    <mergeCell ref="N94:U94"/>
    <mergeCell ref="V94:AD94"/>
    <mergeCell ref="F97:AD97"/>
    <mergeCell ref="F98:I98"/>
    <mergeCell ref="J98:M98"/>
    <mergeCell ref="N98:U98"/>
    <mergeCell ref="V98:AD98"/>
    <mergeCell ref="F99:AD99"/>
    <mergeCell ref="F95:I95"/>
    <mergeCell ref="J95:M95"/>
    <mergeCell ref="N95:U95"/>
    <mergeCell ref="V95:AD95"/>
    <mergeCell ref="F96:I96"/>
    <mergeCell ref="J96:M96"/>
    <mergeCell ref="N96:U96"/>
    <mergeCell ref="V96:AD96"/>
    <mergeCell ref="F100:I100"/>
    <mergeCell ref="J100:M100"/>
    <mergeCell ref="N100:U100"/>
    <mergeCell ref="V100:AD100"/>
    <mergeCell ref="F101:AD101"/>
    <mergeCell ref="F102:I102"/>
    <mergeCell ref="J102:M102"/>
    <mergeCell ref="N102:U102"/>
    <mergeCell ref="V102:AD102"/>
    <mergeCell ref="F106:AD106"/>
    <mergeCell ref="F107:I107"/>
    <mergeCell ref="J107:M107"/>
    <mergeCell ref="N107:U107"/>
    <mergeCell ref="V107:AD107"/>
    <mergeCell ref="F108:AD108"/>
    <mergeCell ref="F103:AD103"/>
    <mergeCell ref="F104:I104"/>
    <mergeCell ref="J104:M104"/>
    <mergeCell ref="N104:U104"/>
    <mergeCell ref="V104:AD104"/>
    <mergeCell ref="F105:AD105"/>
    <mergeCell ref="E109:AD109"/>
    <mergeCell ref="E110:E123"/>
    <mergeCell ref="F110:AD110"/>
    <mergeCell ref="F111:I111"/>
    <mergeCell ref="J111:M111"/>
    <mergeCell ref="N111:U111"/>
    <mergeCell ref="V111:AD111"/>
    <mergeCell ref="F112:I112"/>
    <mergeCell ref="J112:M112"/>
    <mergeCell ref="N112:U112"/>
    <mergeCell ref="F115:I115"/>
    <mergeCell ref="J115:M115"/>
    <mergeCell ref="N115:U115"/>
    <mergeCell ref="V115:AD115"/>
    <mergeCell ref="F116:I116"/>
    <mergeCell ref="J116:M116"/>
    <mergeCell ref="N116:U116"/>
    <mergeCell ref="V116:AD116"/>
    <mergeCell ref="V112:AD112"/>
    <mergeCell ref="F113:I113"/>
    <mergeCell ref="J113:M113"/>
    <mergeCell ref="N113:U113"/>
    <mergeCell ref="V113:AD113"/>
    <mergeCell ref="F114:I114"/>
    <mergeCell ref="F128:I128"/>
    <mergeCell ref="J128:M128"/>
    <mergeCell ref="N128:U128"/>
    <mergeCell ref="V128:AD128"/>
    <mergeCell ref="C61:D123"/>
    <mergeCell ref="E61:AD61"/>
    <mergeCell ref="J114:M114"/>
    <mergeCell ref="N114:U114"/>
    <mergeCell ref="V114:AD114"/>
    <mergeCell ref="F120:AD120"/>
    <mergeCell ref="F121:AD121"/>
    <mergeCell ref="F122:I122"/>
    <mergeCell ref="J122:M122"/>
    <mergeCell ref="N122:U122"/>
    <mergeCell ref="V122:AD122"/>
    <mergeCell ref="F117:I117"/>
    <mergeCell ref="J117:M117"/>
    <mergeCell ref="N117:U117"/>
    <mergeCell ref="V117:AD117"/>
    <mergeCell ref="F118:AD118"/>
    <mergeCell ref="F119:I119"/>
    <mergeCell ref="J119:M119"/>
    <mergeCell ref="N119:U119"/>
    <mergeCell ref="V119:AD119"/>
    <mergeCell ref="F145:I145"/>
    <mergeCell ref="J145:M145"/>
    <mergeCell ref="F134:I134"/>
    <mergeCell ref="J134:M134"/>
    <mergeCell ref="N134:U134"/>
    <mergeCell ref="V134:AD134"/>
    <mergeCell ref="F137:AD137"/>
    <mergeCell ref="F138:I138"/>
    <mergeCell ref="J138:M138"/>
    <mergeCell ref="N138:U138"/>
    <mergeCell ref="V138:AD138"/>
    <mergeCell ref="F139:AD139"/>
    <mergeCell ref="N135:U135"/>
    <mergeCell ref="V135:AD135"/>
    <mergeCell ref="F136:I136"/>
    <mergeCell ref="J136:M136"/>
    <mergeCell ref="N136:U136"/>
    <mergeCell ref="V136:AD136"/>
    <mergeCell ref="F135:I135"/>
    <mergeCell ref="J135:M135"/>
    <mergeCell ref="C150:D153"/>
    <mergeCell ref="E150:AD150"/>
    <mergeCell ref="E151:E153"/>
    <mergeCell ref="F151:AD151"/>
    <mergeCell ref="F152:I152"/>
    <mergeCell ref="J152:M152"/>
    <mergeCell ref="N145:U145"/>
    <mergeCell ref="V145:AD145"/>
    <mergeCell ref="C146:D149"/>
    <mergeCell ref="E146:AD146"/>
    <mergeCell ref="E147:E149"/>
    <mergeCell ref="F147:AD147"/>
    <mergeCell ref="F148:I148"/>
    <mergeCell ref="J148:M148"/>
    <mergeCell ref="N148:U148"/>
    <mergeCell ref="V148:AD148"/>
    <mergeCell ref="C142:D145"/>
    <mergeCell ref="E142:AD142"/>
    <mergeCell ref="E143:E145"/>
    <mergeCell ref="F143:AD143"/>
    <mergeCell ref="F144:I144"/>
    <mergeCell ref="J144:M144"/>
    <mergeCell ref="N144:U144"/>
    <mergeCell ref="V144:AD144"/>
    <mergeCell ref="N152:U152"/>
    <mergeCell ref="V152:AD152"/>
    <mergeCell ref="F153:I153"/>
    <mergeCell ref="J153:M153"/>
    <mergeCell ref="N153:U153"/>
    <mergeCell ref="V153:AD153"/>
    <mergeCell ref="F149:I149"/>
    <mergeCell ref="J149:M149"/>
    <mergeCell ref="N149:U149"/>
    <mergeCell ref="V149:AD149"/>
    <mergeCell ref="E159:AD159"/>
    <mergeCell ref="E160:E162"/>
    <mergeCell ref="F160:AD160"/>
    <mergeCell ref="F161:I161"/>
    <mergeCell ref="J161:M161"/>
    <mergeCell ref="N161:U161"/>
    <mergeCell ref="C154:D157"/>
    <mergeCell ref="E154:AD154"/>
    <mergeCell ref="E155:E157"/>
    <mergeCell ref="F155:AD155"/>
    <mergeCell ref="F156:I156"/>
    <mergeCell ref="J156:M156"/>
    <mergeCell ref="N156:U156"/>
    <mergeCell ref="V156:AD156"/>
    <mergeCell ref="F157:I157"/>
    <mergeCell ref="J157:M157"/>
    <mergeCell ref="E125:AD125"/>
    <mergeCell ref="C128:D128"/>
    <mergeCell ref="F166:I166"/>
    <mergeCell ref="J166:M166"/>
    <mergeCell ref="N166:U166"/>
    <mergeCell ref="V166:AD166"/>
    <mergeCell ref="F167:I167"/>
    <mergeCell ref="J167:M167"/>
    <mergeCell ref="N167:U167"/>
    <mergeCell ref="V167:AD167"/>
    <mergeCell ref="V161:AD161"/>
    <mergeCell ref="F162:I162"/>
    <mergeCell ref="J162:M162"/>
    <mergeCell ref="N162:U162"/>
    <mergeCell ref="V162:AD162"/>
    <mergeCell ref="C163:D167"/>
    <mergeCell ref="E163:AD163"/>
    <mergeCell ref="E164:AD164"/>
    <mergeCell ref="E165:E167"/>
    <mergeCell ref="F165:AD165"/>
    <mergeCell ref="N157:U157"/>
    <mergeCell ref="V157:AD157"/>
    <mergeCell ref="C158:D162"/>
    <mergeCell ref="E158:AD158"/>
    <mergeCell ref="B1:I1"/>
    <mergeCell ref="B2:I2"/>
    <mergeCell ref="C141:D141"/>
    <mergeCell ref="C30:D30"/>
    <mergeCell ref="E30:AD30"/>
    <mergeCell ref="F140:I140"/>
    <mergeCell ref="J140:M140"/>
    <mergeCell ref="N140:U140"/>
    <mergeCell ref="V140:AD140"/>
    <mergeCell ref="E141:AD141"/>
    <mergeCell ref="C132:D140"/>
    <mergeCell ref="E132:AD132"/>
    <mergeCell ref="F133:AD133"/>
    <mergeCell ref="E134:E140"/>
    <mergeCell ref="C129:D129"/>
    <mergeCell ref="E129:AD129"/>
    <mergeCell ref="C130:D130"/>
    <mergeCell ref="E130:AD130"/>
    <mergeCell ref="C131:D131"/>
    <mergeCell ref="E131:AD131"/>
    <mergeCell ref="F123:AD123"/>
    <mergeCell ref="C124:D124"/>
    <mergeCell ref="E124:AD124"/>
    <mergeCell ref="C125:D125"/>
  </mergeCells>
  <conditionalFormatting sqref="R18">
    <cfRule type="cellIs" priority="1" stopIfTrue="1" operator="equal">
      <formula>"---"</formula>
    </cfRule>
    <cfRule type="cellIs" dxfId="17" priority="2" stopIfTrue="1" operator="between">
      <formula>$G$94</formula>
      <formula>$I$94</formula>
    </cfRule>
    <cfRule type="cellIs" dxfId="16" priority="3" stopIfTrue="1" operator="between">
      <formula>$H$96</formula>
      <formula>$I$96</formula>
    </cfRule>
  </conditionalFormatting>
  <hyperlinks>
    <hyperlink ref="B2" location="Inhaltsverzeichnis!A1" display="zurück zum Inhaltsverzeichnis" xr:uid="{17FE40DE-A1C4-49E7-9236-710A07607157}"/>
  </hyperlinks>
  <pageMargins left="0.7" right="0.7" top="0.78740157499999996" bottom="0.78740157499999996" header="0.3" footer="0.3"/>
  <pageSetup paperSize="9" orientation="portrait" r:id="rId1"/>
  <drawing r:id="rId2"/>
  <legacy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0D89F-7B95-4B00-9E2A-6BD02AACEA61}">
  <dimension ref="A1:K403"/>
  <sheetViews>
    <sheetView showGridLines="0" zoomScaleNormal="100" workbookViewId="0">
      <pane ySplit="2" topLeftCell="A3" activePane="bottomLeft" state="frozen"/>
      <selection pane="bottomLeft" activeCell="F167" sqref="F167"/>
    </sheetView>
  </sheetViews>
  <sheetFormatPr baseColWidth="10" defaultColWidth="11.5546875" defaultRowHeight="11.4" x14ac:dyDescent="0.2"/>
  <cols>
    <col min="1" max="1" width="3.5546875" style="64" customWidth="1"/>
    <col min="2" max="2" width="1.5546875" style="64" customWidth="1"/>
    <col min="3" max="3" width="44.6640625" style="64" customWidth="1"/>
    <col min="4" max="4" width="59.33203125" style="64" customWidth="1"/>
    <col min="5" max="5" width="51.6640625" style="64" customWidth="1"/>
    <col min="6" max="6" width="57.88671875" style="64" customWidth="1"/>
    <col min="7" max="7" width="30.33203125" style="64" customWidth="1"/>
    <col min="8" max="8" width="51.33203125" style="64" customWidth="1"/>
    <col min="9" max="9" width="38.5546875" style="64" customWidth="1"/>
    <col min="10" max="10" width="32.6640625" style="64" customWidth="1"/>
    <col min="11" max="11" width="26" style="64" customWidth="1"/>
    <col min="12" max="12" width="35.6640625" style="64" customWidth="1"/>
    <col min="13" max="13" width="1.5546875" style="64" customWidth="1"/>
    <col min="14" max="16384" width="11.5546875" style="64"/>
  </cols>
  <sheetData>
    <row r="1" spans="1:11" s="136" customFormat="1" ht="33" customHeight="1" x14ac:dyDescent="0.3">
      <c r="B1" s="1308" t="s">
        <v>4698</v>
      </c>
      <c r="C1" s="1308"/>
      <c r="D1" s="1308"/>
      <c r="E1" s="1308"/>
      <c r="F1" s="1308"/>
      <c r="G1"/>
    </row>
    <row r="2" spans="1:11" s="137" customFormat="1" ht="23.4" customHeight="1" x14ac:dyDescent="0.2">
      <c r="A2" s="141"/>
      <c r="B2" s="785" t="s">
        <v>1328</v>
      </c>
      <c r="C2" s="785"/>
      <c r="D2" s="785"/>
      <c r="E2" s="785"/>
      <c r="F2" s="785"/>
      <c r="G2" s="143"/>
      <c r="H2" s="143"/>
      <c r="I2" s="144"/>
      <c r="J2" s="144"/>
      <c r="K2" s="144"/>
    </row>
    <row r="3" spans="1:11" customFormat="1" ht="14.4" x14ac:dyDescent="0.3"/>
    <row r="4" spans="1:11" s="132" customFormat="1" ht="31.5" customHeight="1" x14ac:dyDescent="0.25">
      <c r="B4" s="1494" t="s">
        <v>4901</v>
      </c>
      <c r="C4" s="1494"/>
      <c r="D4" s="1494"/>
      <c r="E4" s="1494"/>
      <c r="F4" s="1494"/>
    </row>
    <row r="5" spans="1:11" s="132" customFormat="1" ht="13.2" x14ac:dyDescent="0.25"/>
    <row r="6" spans="1:11" s="132" customFormat="1" ht="19.350000000000001" customHeight="1" x14ac:dyDescent="0.3">
      <c r="B6" s="1082" t="s">
        <v>4249</v>
      </c>
      <c r="C6" s="1497"/>
      <c r="D6" s="1083"/>
      <c r="E6"/>
    </row>
    <row r="7" spans="1:11" s="132" customFormat="1" ht="20.100000000000001" customHeight="1" x14ac:dyDescent="0.3">
      <c r="B7" s="1493" t="s">
        <v>4303</v>
      </c>
      <c r="C7" s="1493"/>
      <c r="D7" s="1493"/>
      <c r="E7"/>
    </row>
    <row r="8" spans="1:11" s="132" customFormat="1" ht="20.100000000000001" customHeight="1" x14ac:dyDescent="0.3">
      <c r="B8" s="1493" t="s">
        <v>4304</v>
      </c>
      <c r="C8" s="1493"/>
      <c r="D8" s="1493"/>
      <c r="E8"/>
    </row>
    <row r="9" spans="1:11" s="132" customFormat="1" ht="20.100000000000001" customHeight="1" x14ac:dyDescent="0.3">
      <c r="B9" s="1493" t="s">
        <v>4305</v>
      </c>
      <c r="C9" s="1493"/>
      <c r="D9" s="1493"/>
      <c r="E9"/>
    </row>
    <row r="10" spans="1:11" s="132" customFormat="1" ht="20.100000000000001" customHeight="1" x14ac:dyDescent="0.3">
      <c r="B10" s="1493" t="s">
        <v>4306</v>
      </c>
      <c r="C10" s="1493"/>
      <c r="D10" s="1493"/>
      <c r="E10"/>
    </row>
    <row r="11" spans="1:11" s="132" customFormat="1" ht="20.100000000000001" customHeight="1" x14ac:dyDescent="0.3">
      <c r="B11" s="1493" t="s">
        <v>4307</v>
      </c>
      <c r="C11" s="1493"/>
      <c r="D11" s="1493"/>
      <c r="E11"/>
    </row>
    <row r="12" spans="1:11" s="132" customFormat="1" ht="20.100000000000001" customHeight="1" x14ac:dyDescent="0.3">
      <c r="B12" s="1493" t="s">
        <v>4308</v>
      </c>
      <c r="C12" s="1493"/>
      <c r="D12" s="1493"/>
      <c r="E12"/>
    </row>
    <row r="13" spans="1:11" s="132" customFormat="1" ht="13.2" x14ac:dyDescent="0.25"/>
    <row r="14" spans="1:11" s="132" customFormat="1" ht="262.35000000000002" customHeight="1" x14ac:dyDescent="0.25">
      <c r="B14" s="1494" t="s">
        <v>4700</v>
      </c>
      <c r="C14" s="1495"/>
      <c r="D14" s="1495"/>
      <c r="E14" s="1495"/>
    </row>
    <row r="15" spans="1:11" s="132" customFormat="1" ht="13.2" x14ac:dyDescent="0.25"/>
    <row r="16" spans="1:11" customFormat="1" ht="14.4" x14ac:dyDescent="0.3"/>
    <row r="17" spans="2:7" customFormat="1" ht="29.4" customHeight="1" thickBot="1" x14ac:dyDescent="0.35">
      <c r="B17" s="1290" t="s">
        <v>4690</v>
      </c>
      <c r="C17" s="1290"/>
      <c r="D17" s="1290"/>
      <c r="E17" s="1290"/>
      <c r="F17" s="1290"/>
    </row>
    <row r="18" spans="2:7" customFormat="1" ht="10.35" customHeight="1" x14ac:dyDescent="0.3">
      <c r="B18" s="606"/>
      <c r="C18" s="606"/>
      <c r="D18" s="606"/>
      <c r="E18" s="606"/>
      <c r="F18" s="606"/>
    </row>
    <row r="19" spans="2:7" s="136" customFormat="1" ht="26.4" customHeight="1" x14ac:dyDescent="0.3">
      <c r="B19" s="245"/>
      <c r="C19" s="239" t="s">
        <v>1623</v>
      </c>
      <c r="D19" s="239" t="s">
        <v>1600</v>
      </c>
      <c r="E19" s="239" t="s">
        <v>1624</v>
      </c>
      <c r="F19" s="239" t="s">
        <v>1625</v>
      </c>
      <c r="G19"/>
    </row>
    <row r="20" spans="2:7" s="136" customFormat="1" ht="29.4" customHeight="1" x14ac:dyDescent="0.3">
      <c r="B20" s="1487" t="s">
        <v>4257</v>
      </c>
      <c r="C20" s="1488"/>
      <c r="D20" s="1488"/>
      <c r="E20" s="1488"/>
      <c r="F20" s="1488"/>
      <c r="G20"/>
    </row>
    <row r="21" spans="2:7" s="136" customFormat="1" ht="33.75" customHeight="1" x14ac:dyDescent="0.25">
      <c r="B21" s="607"/>
      <c r="C21" s="76" t="s">
        <v>64</v>
      </c>
      <c r="D21" s="48" t="s">
        <v>32</v>
      </c>
      <c r="E21" s="48" t="s">
        <v>1165</v>
      </c>
      <c r="F21" s="48" t="s">
        <v>4641</v>
      </c>
    </row>
    <row r="22" spans="2:7" s="136" customFormat="1" ht="78" customHeight="1" x14ac:dyDescent="0.3">
      <c r="B22" s="1489"/>
      <c r="C22" s="7" t="s">
        <v>199</v>
      </c>
      <c r="D22" s="8" t="s">
        <v>46</v>
      </c>
      <c r="E22" s="19" t="s">
        <v>200</v>
      </c>
      <c r="F22" s="7" t="s">
        <v>1170</v>
      </c>
      <c r="G22"/>
    </row>
    <row r="23" spans="2:7" s="136" customFormat="1" ht="22.35" customHeight="1" x14ac:dyDescent="0.3">
      <c r="B23" s="1490"/>
      <c r="C23" s="776" t="s">
        <v>2225</v>
      </c>
      <c r="D23" s="777"/>
      <c r="E23" s="777"/>
      <c r="F23" s="778"/>
      <c r="G23"/>
    </row>
    <row r="24" spans="2:7" s="136" customFormat="1" ht="140.1" customHeight="1" x14ac:dyDescent="0.3">
      <c r="B24" s="1491"/>
      <c r="C24" s="7" t="s">
        <v>207</v>
      </c>
      <c r="D24" s="8" t="s">
        <v>46</v>
      </c>
      <c r="E24" s="7" t="s">
        <v>208</v>
      </c>
      <c r="F24" s="7" t="s">
        <v>4258</v>
      </c>
      <c r="G24"/>
    </row>
    <row r="25" spans="2:7" s="136" customFormat="1" ht="42" customHeight="1" x14ac:dyDescent="0.3">
      <c r="B25" s="1294"/>
      <c r="C25" s="1484" t="s">
        <v>4689</v>
      </c>
      <c r="D25" s="1484"/>
      <c r="E25" s="1484"/>
      <c r="F25" s="1484"/>
      <c r="G25" s="608"/>
    </row>
    <row r="26" spans="2:7" s="136" customFormat="1" ht="33.6" customHeight="1" x14ac:dyDescent="0.25">
      <c r="B26" s="1295"/>
      <c r="C26" s="76" t="s">
        <v>4320</v>
      </c>
      <c r="D26" s="48" t="s">
        <v>32</v>
      </c>
      <c r="E26" s="48" t="s">
        <v>1165</v>
      </c>
      <c r="F26" s="6" t="s">
        <v>4688</v>
      </c>
    </row>
    <row r="27" spans="2:7" s="136" customFormat="1" ht="33.75" customHeight="1" x14ac:dyDescent="0.25">
      <c r="B27" s="1295"/>
      <c r="C27" s="76" t="s">
        <v>683</v>
      </c>
      <c r="D27" s="48" t="s">
        <v>46</v>
      </c>
      <c r="E27" s="7" t="s">
        <v>2204</v>
      </c>
      <c r="F27" s="6" t="s">
        <v>2204</v>
      </c>
    </row>
    <row r="28" spans="2:7" s="136" customFormat="1" ht="123.6" customHeight="1" x14ac:dyDescent="0.25">
      <c r="B28" s="1295"/>
      <c r="C28" s="76" t="s">
        <v>689</v>
      </c>
      <c r="D28" s="48" t="s">
        <v>46</v>
      </c>
      <c r="E28" s="7" t="s">
        <v>208</v>
      </c>
      <c r="F28" s="6" t="s">
        <v>4259</v>
      </c>
    </row>
    <row r="29" spans="2:7" s="136" customFormat="1" ht="101.4" customHeight="1" x14ac:dyDescent="0.25">
      <c r="B29" s="1295"/>
      <c r="C29" s="76" t="s">
        <v>1230</v>
      </c>
      <c r="D29" s="48" t="s">
        <v>46</v>
      </c>
      <c r="E29" s="7" t="s">
        <v>692</v>
      </c>
      <c r="F29" s="6" t="s">
        <v>4260</v>
      </c>
    </row>
    <row r="30" spans="2:7" s="136" customFormat="1" ht="105.6" customHeight="1" x14ac:dyDescent="0.25">
      <c r="B30" s="1295"/>
      <c r="C30" s="76" t="s">
        <v>697</v>
      </c>
      <c r="D30" s="48" t="s">
        <v>46</v>
      </c>
      <c r="E30" s="7" t="s">
        <v>698</v>
      </c>
      <c r="F30" s="6" t="s">
        <v>4261</v>
      </c>
    </row>
    <row r="31" spans="2:7" s="136" customFormat="1" ht="110.4" customHeight="1" x14ac:dyDescent="0.25">
      <c r="B31" s="1295"/>
      <c r="C31" s="76" t="s">
        <v>704</v>
      </c>
      <c r="D31" s="48" t="s">
        <v>46</v>
      </c>
      <c r="E31" s="7" t="s">
        <v>705</v>
      </c>
      <c r="F31" s="6" t="s">
        <v>4262</v>
      </c>
    </row>
    <row r="32" spans="2:7" s="136" customFormat="1" ht="45" customHeight="1" x14ac:dyDescent="0.25">
      <c r="B32" s="1296"/>
      <c r="C32" s="76" t="s">
        <v>711</v>
      </c>
      <c r="D32" s="48" t="s">
        <v>46</v>
      </c>
      <c r="E32" s="7" t="s">
        <v>99</v>
      </c>
      <c r="F32" s="6" t="s">
        <v>4263</v>
      </c>
    </row>
    <row r="33" spans="2:8" s="136" customFormat="1" ht="35.4" customHeight="1" x14ac:dyDescent="0.3">
      <c r="B33" s="1294"/>
      <c r="C33" s="1484" t="s">
        <v>4687</v>
      </c>
      <c r="D33" s="1484"/>
      <c r="E33" s="1484"/>
      <c r="F33" s="1484"/>
      <c r="G33"/>
      <c r="H33" s="197"/>
    </row>
    <row r="34" spans="2:8" s="136" customFormat="1" ht="33.6" customHeight="1" x14ac:dyDescent="0.25">
      <c r="B34" s="1295"/>
      <c r="C34" s="76" t="s">
        <v>4320</v>
      </c>
      <c r="D34" s="48" t="s">
        <v>32</v>
      </c>
      <c r="E34" s="48" t="s">
        <v>1165</v>
      </c>
      <c r="F34" s="6" t="s">
        <v>4686</v>
      </c>
      <c r="H34" s="197"/>
    </row>
    <row r="35" spans="2:8" s="136" customFormat="1" ht="33.75" customHeight="1" x14ac:dyDescent="0.25">
      <c r="B35" s="1295"/>
      <c r="C35" s="76" t="s">
        <v>683</v>
      </c>
      <c r="D35" s="48" t="s">
        <v>46</v>
      </c>
      <c r="E35" s="7" t="s">
        <v>2204</v>
      </c>
      <c r="F35" s="6" t="s">
        <v>4207</v>
      </c>
      <c r="G35" s="429"/>
      <c r="H35" s="641"/>
    </row>
    <row r="36" spans="2:8" s="136" customFormat="1" ht="68.400000000000006" customHeight="1" x14ac:dyDescent="0.25">
      <c r="B36" s="1295"/>
      <c r="C36" s="76" t="s">
        <v>663</v>
      </c>
      <c r="D36" s="48" t="s">
        <v>46</v>
      </c>
      <c r="E36" s="7" t="s">
        <v>664</v>
      </c>
      <c r="F36" s="7" t="s">
        <v>664</v>
      </c>
      <c r="G36" s="297"/>
      <c r="H36" s="641"/>
    </row>
    <row r="37" spans="2:8" s="136" customFormat="1" ht="123.6" customHeight="1" x14ac:dyDescent="0.25">
      <c r="B37" s="1295"/>
      <c r="C37" s="76" t="s">
        <v>689</v>
      </c>
      <c r="D37" s="48" t="s">
        <v>46</v>
      </c>
      <c r="E37" s="7" t="s">
        <v>208</v>
      </c>
      <c r="F37" s="6" t="s">
        <v>4264</v>
      </c>
    </row>
    <row r="38" spans="2:8" s="136" customFormat="1" ht="96" customHeight="1" x14ac:dyDescent="0.25">
      <c r="B38" s="1295"/>
      <c r="C38" s="76" t="s">
        <v>1230</v>
      </c>
      <c r="D38" s="48" t="s">
        <v>46</v>
      </c>
      <c r="E38" s="7" t="s">
        <v>692</v>
      </c>
      <c r="F38" s="6" t="s">
        <v>4265</v>
      </c>
    </row>
    <row r="39" spans="2:8" s="136" customFormat="1" ht="96.6" customHeight="1" x14ac:dyDescent="0.25">
      <c r="B39" s="1295"/>
      <c r="C39" s="76" t="s">
        <v>697</v>
      </c>
      <c r="D39" s="48" t="s">
        <v>46</v>
      </c>
      <c r="E39" s="7" t="s">
        <v>698</v>
      </c>
      <c r="F39" s="6" t="s">
        <v>4266</v>
      </c>
    </row>
    <row r="40" spans="2:8" s="136" customFormat="1" ht="90" customHeight="1" x14ac:dyDescent="0.25">
      <c r="B40" s="1295"/>
      <c r="C40" s="76" t="s">
        <v>704</v>
      </c>
      <c r="D40" s="48" t="s">
        <v>46</v>
      </c>
      <c r="E40" s="7" t="s">
        <v>705</v>
      </c>
      <c r="F40" s="6" t="s">
        <v>4267</v>
      </c>
    </row>
    <row r="41" spans="2:8" s="136" customFormat="1" ht="33.75" customHeight="1" x14ac:dyDescent="0.25">
      <c r="B41" s="1296"/>
      <c r="C41" s="76" t="s">
        <v>711</v>
      </c>
      <c r="D41" s="48" t="s">
        <v>46</v>
      </c>
      <c r="E41" s="7" t="s">
        <v>99</v>
      </c>
      <c r="F41" s="6" t="s">
        <v>4268</v>
      </c>
    </row>
    <row r="42" spans="2:8" customFormat="1" ht="14.4" x14ac:dyDescent="0.3"/>
    <row r="43" spans="2:8" customFormat="1" ht="245.4" customHeight="1" x14ac:dyDescent="0.3">
      <c r="C43" s="1485" t="s">
        <v>4269</v>
      </c>
      <c r="D43" s="1486"/>
    </row>
    <row r="44" spans="2:8" customFormat="1" ht="14.4" x14ac:dyDescent="0.3"/>
    <row r="45" spans="2:8" customFormat="1" ht="14.4" x14ac:dyDescent="0.3"/>
    <row r="46" spans="2:8" customFormat="1" ht="14.4" x14ac:dyDescent="0.3"/>
    <row r="47" spans="2:8" customFormat="1" ht="29.4" customHeight="1" thickBot="1" x14ac:dyDescent="0.35">
      <c r="B47" s="1290" t="s">
        <v>4691</v>
      </c>
      <c r="C47" s="1290"/>
      <c r="D47" s="1290"/>
      <c r="E47" s="1290"/>
      <c r="F47" s="1290"/>
    </row>
    <row r="48" spans="2:8" customFormat="1" ht="10.35" customHeight="1" x14ac:dyDescent="0.3">
      <c r="B48" s="606"/>
      <c r="C48" s="606"/>
      <c r="D48" s="606"/>
      <c r="E48" s="606"/>
      <c r="F48" s="606"/>
    </row>
    <row r="49" spans="2:7" s="136" customFormat="1" ht="26.4" customHeight="1" x14ac:dyDescent="0.3">
      <c r="B49" s="245"/>
      <c r="C49" s="239" t="s">
        <v>1623</v>
      </c>
      <c r="D49" s="239" t="s">
        <v>1600</v>
      </c>
      <c r="E49" s="239" t="s">
        <v>1624</v>
      </c>
      <c r="F49" s="239" t="s">
        <v>1625</v>
      </c>
      <c r="G49"/>
    </row>
    <row r="50" spans="2:7" s="136" customFormat="1" ht="29.4" customHeight="1" x14ac:dyDescent="0.3">
      <c r="B50" s="1487" t="s">
        <v>4257</v>
      </c>
      <c r="C50" s="1488"/>
      <c r="D50" s="1488"/>
      <c r="E50" s="1488"/>
      <c r="F50" s="1488"/>
      <c r="G50"/>
    </row>
    <row r="51" spans="2:7" s="136" customFormat="1" ht="33.75" customHeight="1" x14ac:dyDescent="0.25">
      <c r="B51" s="607"/>
      <c r="C51" s="76" t="s">
        <v>64</v>
      </c>
      <c r="D51" s="48" t="s">
        <v>32</v>
      </c>
      <c r="E51" s="48" t="s">
        <v>1165</v>
      </c>
      <c r="F51" s="48" t="s">
        <v>4641</v>
      </c>
    </row>
    <row r="52" spans="2:7" s="136" customFormat="1" ht="78" customHeight="1" x14ac:dyDescent="0.3">
      <c r="B52" s="1489"/>
      <c r="C52" s="7" t="s">
        <v>199</v>
      </c>
      <c r="D52" s="8" t="s">
        <v>46</v>
      </c>
      <c r="E52" s="19" t="s">
        <v>200</v>
      </c>
      <c r="F52" s="7" t="s">
        <v>1170</v>
      </c>
      <c r="G52"/>
    </row>
    <row r="53" spans="2:7" s="136" customFormat="1" ht="22.35" customHeight="1" x14ac:dyDescent="0.3">
      <c r="B53" s="1490"/>
      <c r="C53" s="776" t="s">
        <v>2225</v>
      </c>
      <c r="D53" s="777"/>
      <c r="E53" s="777"/>
      <c r="F53" s="778"/>
      <c r="G53"/>
    </row>
    <row r="54" spans="2:7" s="136" customFormat="1" ht="140.1" customHeight="1" x14ac:dyDescent="0.3">
      <c r="B54" s="1491"/>
      <c r="C54" s="7" t="s">
        <v>207</v>
      </c>
      <c r="D54" s="8" t="s">
        <v>46</v>
      </c>
      <c r="E54" s="7" t="s">
        <v>208</v>
      </c>
      <c r="F54" s="7" t="s">
        <v>4258</v>
      </c>
      <c r="G54"/>
    </row>
    <row r="55" spans="2:7" s="136" customFormat="1" ht="33" customHeight="1" x14ac:dyDescent="0.3">
      <c r="B55" s="1066"/>
      <c r="C55" s="1484" t="s">
        <v>4685</v>
      </c>
      <c r="D55" s="1484"/>
      <c r="E55" s="1484"/>
      <c r="F55" s="1484"/>
      <c r="G55"/>
    </row>
    <row r="56" spans="2:7" s="136" customFormat="1" ht="33.75" customHeight="1" x14ac:dyDescent="0.25">
      <c r="B56" s="1066"/>
      <c r="C56" s="76" t="s">
        <v>4320</v>
      </c>
      <c r="D56" s="48" t="s">
        <v>32</v>
      </c>
      <c r="E56" s="48" t="s">
        <v>1165</v>
      </c>
      <c r="F56" s="6" t="s">
        <v>4684</v>
      </c>
    </row>
    <row r="57" spans="2:7" s="136" customFormat="1" ht="33.75" customHeight="1" x14ac:dyDescent="0.25">
      <c r="B57" s="1066"/>
      <c r="C57" s="76" t="s">
        <v>683</v>
      </c>
      <c r="D57" s="48" t="s">
        <v>46</v>
      </c>
      <c r="E57" s="7" t="s">
        <v>2204</v>
      </c>
      <c r="F57" s="7" t="s">
        <v>2204</v>
      </c>
    </row>
    <row r="58" spans="2:7" s="136" customFormat="1" ht="123.6" customHeight="1" x14ac:dyDescent="0.25">
      <c r="B58" s="1066"/>
      <c r="C58" s="76" t="s">
        <v>689</v>
      </c>
      <c r="D58" s="48" t="s">
        <v>46</v>
      </c>
      <c r="E58" s="7" t="s">
        <v>208</v>
      </c>
      <c r="F58" s="6" t="s">
        <v>208</v>
      </c>
    </row>
    <row r="59" spans="2:7" s="136" customFormat="1" ht="96" customHeight="1" x14ac:dyDescent="0.25">
      <c r="B59" s="1066"/>
      <c r="C59" s="76" t="s">
        <v>1230</v>
      </c>
      <c r="D59" s="48" t="s">
        <v>46</v>
      </c>
      <c r="E59" s="7" t="s">
        <v>692</v>
      </c>
      <c r="F59" s="6" t="s">
        <v>4219</v>
      </c>
    </row>
    <row r="60" spans="2:7" s="136" customFormat="1" ht="24" customHeight="1" x14ac:dyDescent="0.25">
      <c r="B60" s="1066"/>
      <c r="C60" s="776" t="s">
        <v>2225</v>
      </c>
      <c r="D60" s="777"/>
      <c r="E60" s="777"/>
      <c r="F60" s="778"/>
    </row>
    <row r="61" spans="2:7" s="136" customFormat="1" ht="96.6" customHeight="1" x14ac:dyDescent="0.25">
      <c r="B61" s="1066"/>
      <c r="C61" s="76" t="s">
        <v>697</v>
      </c>
      <c r="D61" s="48" t="s">
        <v>46</v>
      </c>
      <c r="E61" s="7" t="s">
        <v>698</v>
      </c>
      <c r="F61" s="6" t="s">
        <v>4221</v>
      </c>
    </row>
    <row r="62" spans="2:7" s="136" customFormat="1" ht="24.6" customHeight="1" x14ac:dyDescent="0.25">
      <c r="B62" s="1066"/>
      <c r="C62" s="776" t="s">
        <v>2225</v>
      </c>
      <c r="D62" s="777"/>
      <c r="E62" s="777"/>
      <c r="F62" s="778"/>
    </row>
    <row r="63" spans="2:7" s="136" customFormat="1" ht="90" customHeight="1" x14ac:dyDescent="0.25">
      <c r="B63" s="1066"/>
      <c r="C63" s="76" t="s">
        <v>704</v>
      </c>
      <c r="D63" s="48" t="s">
        <v>46</v>
      </c>
      <c r="E63" s="6" t="s">
        <v>705</v>
      </c>
      <c r="F63" s="6" t="s">
        <v>4222</v>
      </c>
    </row>
    <row r="64" spans="2:7" s="136" customFormat="1" ht="23.4" customHeight="1" x14ac:dyDescent="0.25">
      <c r="B64" s="1066"/>
      <c r="C64" s="776" t="s">
        <v>2225</v>
      </c>
      <c r="D64" s="777"/>
      <c r="E64" s="777"/>
      <c r="F64" s="778"/>
    </row>
    <row r="65" spans="2:7" s="136" customFormat="1" ht="33.75" customHeight="1" x14ac:dyDescent="0.25">
      <c r="B65" s="1066"/>
      <c r="C65" s="76" t="s">
        <v>711</v>
      </c>
      <c r="D65" s="48" t="s">
        <v>46</v>
      </c>
      <c r="E65" s="6" t="s">
        <v>99</v>
      </c>
      <c r="F65" s="6" t="s">
        <v>1154</v>
      </c>
    </row>
    <row r="66" spans="2:7" s="136" customFormat="1" ht="39" customHeight="1" x14ac:dyDescent="0.3">
      <c r="B66" s="1066"/>
      <c r="C66" s="1484" t="s">
        <v>4683</v>
      </c>
      <c r="D66" s="1484"/>
      <c r="E66" s="1484"/>
      <c r="F66" s="1484"/>
      <c r="G66"/>
    </row>
    <row r="67" spans="2:7" s="136" customFormat="1" ht="33.75" customHeight="1" x14ac:dyDescent="0.25">
      <c r="B67" s="1066"/>
      <c r="C67" s="76" t="s">
        <v>4320</v>
      </c>
      <c r="D67" s="48" t="s">
        <v>32</v>
      </c>
      <c r="E67" s="48" t="s">
        <v>1165</v>
      </c>
      <c r="F67" s="6" t="s">
        <v>4681</v>
      </c>
    </row>
    <row r="68" spans="2:7" s="136" customFormat="1" ht="33.75" customHeight="1" x14ac:dyDescent="0.25">
      <c r="B68" s="1066"/>
      <c r="C68" s="76" t="s">
        <v>683</v>
      </c>
      <c r="D68" s="48" t="s">
        <v>46</v>
      </c>
      <c r="E68" s="7" t="s">
        <v>2204</v>
      </c>
      <c r="F68" s="6" t="s">
        <v>4207</v>
      </c>
      <c r="G68" s="429"/>
    </row>
    <row r="69" spans="2:7" s="136" customFormat="1" ht="68.400000000000006" customHeight="1" x14ac:dyDescent="0.25">
      <c r="B69" s="1066"/>
      <c r="C69" s="76" t="s">
        <v>663</v>
      </c>
      <c r="D69" s="48" t="s">
        <v>46</v>
      </c>
      <c r="E69" s="7" t="s">
        <v>664</v>
      </c>
      <c r="F69" s="7" t="s">
        <v>664</v>
      </c>
    </row>
    <row r="70" spans="2:7" s="136" customFormat="1" ht="123.6" customHeight="1" x14ac:dyDescent="0.25">
      <c r="B70" s="1066"/>
      <c r="C70" s="76" t="s">
        <v>689</v>
      </c>
      <c r="D70" s="48" t="s">
        <v>46</v>
      </c>
      <c r="E70" s="7" t="s">
        <v>208</v>
      </c>
      <c r="F70" s="7" t="s">
        <v>208</v>
      </c>
    </row>
    <row r="71" spans="2:7" s="136" customFormat="1" ht="96" customHeight="1" x14ac:dyDescent="0.25">
      <c r="B71" s="1066"/>
      <c r="C71" s="76" t="s">
        <v>1230</v>
      </c>
      <c r="D71" s="48" t="s">
        <v>46</v>
      </c>
      <c r="E71" s="7" t="s">
        <v>692</v>
      </c>
      <c r="F71" s="7" t="s">
        <v>692</v>
      </c>
    </row>
    <row r="72" spans="2:7" s="136" customFormat="1" ht="96.6" customHeight="1" x14ac:dyDescent="0.25">
      <c r="B72" s="1066"/>
      <c r="C72" s="76" t="s">
        <v>697</v>
      </c>
      <c r="D72" s="48" t="s">
        <v>46</v>
      </c>
      <c r="E72" s="7" t="s">
        <v>698</v>
      </c>
      <c r="F72" s="7" t="s">
        <v>698</v>
      </c>
    </row>
    <row r="73" spans="2:7" s="136" customFormat="1" ht="90" customHeight="1" x14ac:dyDescent="0.25">
      <c r="B73" s="1066"/>
      <c r="C73" s="76" t="s">
        <v>704</v>
      </c>
      <c r="D73" s="48" t="s">
        <v>46</v>
      </c>
      <c r="E73" s="6" t="s">
        <v>705</v>
      </c>
      <c r="F73" s="6" t="s">
        <v>705</v>
      </c>
    </row>
    <row r="74" spans="2:7" s="136" customFormat="1" ht="33.75" customHeight="1" x14ac:dyDescent="0.25">
      <c r="B74" s="1066"/>
      <c r="C74" s="76" t="s">
        <v>711</v>
      </c>
      <c r="D74" s="48" t="s">
        <v>46</v>
      </c>
      <c r="E74" s="6" t="s">
        <v>99</v>
      </c>
      <c r="F74" s="6" t="s">
        <v>99</v>
      </c>
    </row>
    <row r="75" spans="2:7" customFormat="1" ht="14.4" x14ac:dyDescent="0.3"/>
    <row r="76" spans="2:7" customFormat="1" ht="245.4" customHeight="1" x14ac:dyDescent="0.3">
      <c r="C76" s="1485" t="s">
        <v>4272</v>
      </c>
      <c r="D76" s="1485"/>
    </row>
    <row r="77" spans="2:7" customFormat="1" ht="14.4" x14ac:dyDescent="0.3"/>
    <row r="78" spans="2:7" customFormat="1" ht="14.4" x14ac:dyDescent="0.3"/>
    <row r="79" spans="2:7" customFormat="1" ht="29.4" customHeight="1" thickBot="1" x14ac:dyDescent="0.35">
      <c r="B79" s="1290" t="s">
        <v>4692</v>
      </c>
      <c r="C79" s="1290"/>
      <c r="D79" s="1290"/>
      <c r="E79" s="1290"/>
      <c r="F79" s="1290"/>
    </row>
    <row r="80" spans="2:7" customFormat="1" ht="10.35" customHeight="1" x14ac:dyDescent="0.3">
      <c r="B80" s="606"/>
      <c r="C80" s="606"/>
      <c r="D80" s="606"/>
      <c r="E80" s="606"/>
      <c r="F80" s="606"/>
    </row>
    <row r="81" spans="2:7" s="136" customFormat="1" ht="26.4" customHeight="1" x14ac:dyDescent="0.3">
      <c r="B81" s="245"/>
      <c r="C81" s="239" t="s">
        <v>1623</v>
      </c>
      <c r="D81" s="239" t="s">
        <v>1600</v>
      </c>
      <c r="E81" s="239" t="s">
        <v>1624</v>
      </c>
      <c r="F81" s="239" t="s">
        <v>1625</v>
      </c>
      <c r="G81"/>
    </row>
    <row r="82" spans="2:7" s="136" customFormat="1" ht="29.4" customHeight="1" x14ac:dyDescent="0.3">
      <c r="B82" s="1487" t="s">
        <v>4274</v>
      </c>
      <c r="C82" s="1488"/>
      <c r="D82" s="1488"/>
      <c r="E82" s="1488"/>
      <c r="F82" s="1488"/>
      <c r="G82"/>
    </row>
    <row r="83" spans="2:7" s="136" customFormat="1" ht="33.75" customHeight="1" x14ac:dyDescent="0.25">
      <c r="B83" s="607"/>
      <c r="C83" s="76" t="s">
        <v>64</v>
      </c>
      <c r="D83" s="48" t="s">
        <v>32</v>
      </c>
      <c r="E83" s="48" t="s">
        <v>1165</v>
      </c>
      <c r="F83" s="48" t="s">
        <v>4641</v>
      </c>
    </row>
    <row r="84" spans="2:7" s="136" customFormat="1" ht="78" customHeight="1" x14ac:dyDescent="0.3">
      <c r="B84" s="1489"/>
      <c r="C84" s="7" t="s">
        <v>199</v>
      </c>
      <c r="D84" s="8" t="s">
        <v>46</v>
      </c>
      <c r="E84" s="19" t="s">
        <v>200</v>
      </c>
      <c r="F84" s="7" t="s">
        <v>4275</v>
      </c>
      <c r="G84"/>
    </row>
    <row r="85" spans="2:7" s="136" customFormat="1" ht="22.35" customHeight="1" x14ac:dyDescent="0.3">
      <c r="B85" s="1490"/>
      <c r="C85" s="776" t="s">
        <v>2225</v>
      </c>
      <c r="D85" s="777"/>
      <c r="E85" s="777"/>
      <c r="F85" s="778"/>
      <c r="G85"/>
    </row>
    <row r="86" spans="2:7" s="136" customFormat="1" ht="140.1" customHeight="1" x14ac:dyDescent="0.3">
      <c r="B86" s="1491"/>
      <c r="C86" s="7" t="s">
        <v>207</v>
      </c>
      <c r="D86" s="8" t="s">
        <v>46</v>
      </c>
      <c r="E86" s="7" t="s">
        <v>208</v>
      </c>
      <c r="F86" s="7" t="s">
        <v>4276</v>
      </c>
      <c r="G86"/>
    </row>
    <row r="87" spans="2:7" s="136" customFormat="1" ht="33" customHeight="1" x14ac:dyDescent="0.3">
      <c r="B87" s="1066"/>
      <c r="C87" s="1484" t="s">
        <v>4682</v>
      </c>
      <c r="D87" s="1484"/>
      <c r="E87" s="1484"/>
      <c r="F87" s="1484"/>
      <c r="G87"/>
    </row>
    <row r="88" spans="2:7" s="136" customFormat="1" ht="33.75" customHeight="1" x14ac:dyDescent="0.25">
      <c r="B88" s="1066"/>
      <c r="C88" s="76" t="s">
        <v>4320</v>
      </c>
      <c r="D88" s="48" t="s">
        <v>32</v>
      </c>
      <c r="E88" s="48" t="s">
        <v>1165</v>
      </c>
      <c r="F88" s="6" t="s">
        <v>4681</v>
      </c>
    </row>
    <row r="89" spans="2:7" s="136" customFormat="1" ht="33.75" customHeight="1" x14ac:dyDescent="0.25">
      <c r="B89" s="1066"/>
      <c r="C89" s="76" t="s">
        <v>683</v>
      </c>
      <c r="D89" s="48" t="s">
        <v>46</v>
      </c>
      <c r="E89" s="7" t="s">
        <v>2204</v>
      </c>
      <c r="F89" s="7" t="s">
        <v>4207</v>
      </c>
    </row>
    <row r="90" spans="2:7" s="136" customFormat="1" ht="123.6" customHeight="1" x14ac:dyDescent="0.25">
      <c r="B90" s="1066"/>
      <c r="C90" s="76" t="s">
        <v>689</v>
      </c>
      <c r="D90" s="48" t="s">
        <v>46</v>
      </c>
      <c r="E90" s="7" t="s">
        <v>208</v>
      </c>
      <c r="F90" s="7" t="s">
        <v>208</v>
      </c>
    </row>
    <row r="91" spans="2:7" s="136" customFormat="1" ht="96" customHeight="1" x14ac:dyDescent="0.25">
      <c r="B91" s="1066"/>
      <c r="C91" s="76" t="s">
        <v>1230</v>
      </c>
      <c r="D91" s="48" t="s">
        <v>46</v>
      </c>
      <c r="E91" s="7" t="s">
        <v>692</v>
      </c>
      <c r="F91" s="7" t="s">
        <v>692</v>
      </c>
    </row>
    <row r="92" spans="2:7" s="136" customFormat="1" ht="96.6" customHeight="1" x14ac:dyDescent="0.25">
      <c r="B92" s="1066"/>
      <c r="C92" s="76" t="s">
        <v>697</v>
      </c>
      <c r="D92" s="48" t="s">
        <v>46</v>
      </c>
      <c r="E92" s="7" t="s">
        <v>698</v>
      </c>
      <c r="F92" s="7" t="s">
        <v>698</v>
      </c>
    </row>
    <row r="93" spans="2:7" s="136" customFormat="1" ht="90" customHeight="1" x14ac:dyDescent="0.25">
      <c r="B93" s="1066"/>
      <c r="C93" s="76" t="s">
        <v>704</v>
      </c>
      <c r="D93" s="48" t="s">
        <v>46</v>
      </c>
      <c r="E93" s="6" t="s">
        <v>705</v>
      </c>
      <c r="F93" s="6" t="s">
        <v>705</v>
      </c>
    </row>
    <row r="94" spans="2:7" s="136" customFormat="1" ht="33.75" customHeight="1" x14ac:dyDescent="0.25">
      <c r="B94" s="1066"/>
      <c r="C94" s="76" t="s">
        <v>711</v>
      </c>
      <c r="D94" s="48" t="s">
        <v>46</v>
      </c>
      <c r="E94" s="6" t="s">
        <v>99</v>
      </c>
      <c r="F94" s="6" t="s">
        <v>99</v>
      </c>
    </row>
    <row r="95" spans="2:7" customFormat="1" ht="14.4" x14ac:dyDescent="0.3"/>
    <row r="96" spans="2:7" customFormat="1" ht="224.4" customHeight="1" x14ac:dyDescent="0.3">
      <c r="C96" s="1485" t="s">
        <v>4277</v>
      </c>
      <c r="D96" s="1486"/>
    </row>
    <row r="97" spans="2:7" customFormat="1" ht="14.4" x14ac:dyDescent="0.3"/>
    <row r="98" spans="2:7" customFormat="1" ht="14.4" x14ac:dyDescent="0.3"/>
    <row r="99" spans="2:7" customFormat="1" ht="29.4" customHeight="1" thickBot="1" x14ac:dyDescent="0.35">
      <c r="B99" s="1290" t="s">
        <v>4693</v>
      </c>
      <c r="C99" s="1290"/>
      <c r="D99" s="1290"/>
      <c r="E99" s="1290"/>
      <c r="F99" s="1290"/>
    </row>
    <row r="100" spans="2:7" customFormat="1" ht="10.35" customHeight="1" x14ac:dyDescent="0.3">
      <c r="B100" s="606"/>
      <c r="C100" s="606"/>
      <c r="D100" s="606"/>
      <c r="E100" s="606"/>
      <c r="F100" s="606"/>
    </row>
    <row r="101" spans="2:7" s="136" customFormat="1" ht="26.4" customHeight="1" x14ac:dyDescent="0.3">
      <c r="B101" s="245"/>
      <c r="C101" s="239" t="s">
        <v>1623</v>
      </c>
      <c r="D101" s="239" t="s">
        <v>1600</v>
      </c>
      <c r="E101" s="239" t="s">
        <v>1624</v>
      </c>
      <c r="F101" s="239" t="s">
        <v>1625</v>
      </c>
      <c r="G101"/>
    </row>
    <row r="102" spans="2:7" s="136" customFormat="1" ht="29.4" customHeight="1" x14ac:dyDescent="0.3">
      <c r="B102" s="1487" t="s">
        <v>4257</v>
      </c>
      <c r="C102" s="1488"/>
      <c r="D102" s="1488"/>
      <c r="E102" s="1488"/>
      <c r="F102" s="1488"/>
      <c r="G102"/>
    </row>
    <row r="103" spans="2:7" s="136" customFormat="1" ht="33.75" customHeight="1" x14ac:dyDescent="0.25">
      <c r="B103" s="607"/>
      <c r="C103" s="76" t="s">
        <v>64</v>
      </c>
      <c r="D103" s="48" t="s">
        <v>32</v>
      </c>
      <c r="E103" s="48" t="s">
        <v>1165</v>
      </c>
      <c r="F103" s="48" t="s">
        <v>4677</v>
      </c>
    </row>
    <row r="104" spans="2:7" s="136" customFormat="1" ht="78" customHeight="1" x14ac:dyDescent="0.3">
      <c r="B104" s="1489"/>
      <c r="C104" s="7" t="s">
        <v>199</v>
      </c>
      <c r="D104" s="8" t="s">
        <v>46</v>
      </c>
      <c r="E104" s="19" t="s">
        <v>200</v>
      </c>
      <c r="F104" s="7" t="s">
        <v>1170</v>
      </c>
      <c r="G104"/>
    </row>
    <row r="105" spans="2:7" s="136" customFormat="1" ht="22.35" customHeight="1" x14ac:dyDescent="0.3">
      <c r="B105" s="1490"/>
      <c r="C105" s="776" t="s">
        <v>2225</v>
      </c>
      <c r="D105" s="777"/>
      <c r="E105" s="777"/>
      <c r="F105" s="778"/>
      <c r="G105"/>
    </row>
    <row r="106" spans="2:7" s="136" customFormat="1" ht="140.1" customHeight="1" x14ac:dyDescent="0.3">
      <c r="B106" s="1491"/>
      <c r="C106" s="7" t="s">
        <v>207</v>
      </c>
      <c r="D106" s="8" t="s">
        <v>46</v>
      </c>
      <c r="E106" s="7" t="s">
        <v>208</v>
      </c>
      <c r="F106" s="7" t="s">
        <v>4258</v>
      </c>
      <c r="G106"/>
    </row>
    <row r="107" spans="2:7" s="136" customFormat="1" ht="66" customHeight="1" x14ac:dyDescent="0.3">
      <c r="B107" s="1489"/>
      <c r="C107" s="1484" t="s">
        <v>4680</v>
      </c>
      <c r="D107" s="1484"/>
      <c r="E107" s="1484"/>
      <c r="F107" s="1484"/>
      <c r="G107" s="608"/>
    </row>
    <row r="108" spans="2:7" s="136" customFormat="1" ht="33.75" customHeight="1" x14ac:dyDescent="0.25">
      <c r="B108" s="1490"/>
      <c r="C108" s="76" t="s">
        <v>4320</v>
      </c>
      <c r="D108" s="48" t="s">
        <v>32</v>
      </c>
      <c r="E108" s="48" t="s">
        <v>1165</v>
      </c>
      <c r="F108" s="6" t="s">
        <v>4676</v>
      </c>
    </row>
    <row r="109" spans="2:7" s="136" customFormat="1" ht="33.75" customHeight="1" x14ac:dyDescent="0.25">
      <c r="B109" s="1490"/>
      <c r="C109" s="76" t="s">
        <v>683</v>
      </c>
      <c r="D109" s="48" t="s">
        <v>46</v>
      </c>
      <c r="E109" s="7" t="s">
        <v>2204</v>
      </c>
      <c r="F109" s="6" t="s">
        <v>4280</v>
      </c>
    </row>
    <row r="110" spans="2:7" s="136" customFormat="1" ht="141.6" customHeight="1" x14ac:dyDescent="0.25">
      <c r="B110" s="1490"/>
      <c r="C110" s="76" t="s">
        <v>689</v>
      </c>
      <c r="D110" s="48" t="s">
        <v>46</v>
      </c>
      <c r="E110" s="7" t="s">
        <v>208</v>
      </c>
      <c r="F110" s="6" t="s">
        <v>4259</v>
      </c>
    </row>
    <row r="111" spans="2:7" s="136" customFormat="1" ht="108.6" customHeight="1" x14ac:dyDescent="0.25">
      <c r="B111" s="1490"/>
      <c r="C111" s="76" t="s">
        <v>1230</v>
      </c>
      <c r="D111" s="48" t="s">
        <v>46</v>
      </c>
      <c r="E111" s="7" t="s">
        <v>692</v>
      </c>
      <c r="F111" s="6" t="s">
        <v>4260</v>
      </c>
    </row>
    <row r="112" spans="2:7" s="136" customFormat="1" ht="102" customHeight="1" x14ac:dyDescent="0.25">
      <c r="B112" s="1490"/>
      <c r="C112" s="76" t="s">
        <v>697</v>
      </c>
      <c r="D112" s="48" t="s">
        <v>46</v>
      </c>
      <c r="E112" s="7" t="s">
        <v>698</v>
      </c>
      <c r="F112" s="6" t="s">
        <v>4261</v>
      </c>
    </row>
    <row r="113" spans="2:7" s="136" customFormat="1" ht="113.4" customHeight="1" x14ac:dyDescent="0.25">
      <c r="B113" s="1490"/>
      <c r="C113" s="76" t="s">
        <v>704</v>
      </c>
      <c r="D113" s="48" t="s">
        <v>46</v>
      </c>
      <c r="E113" s="7" t="s">
        <v>705</v>
      </c>
      <c r="F113" s="6" t="s">
        <v>4262</v>
      </c>
    </row>
    <row r="114" spans="2:7" s="136" customFormat="1" ht="47.1" customHeight="1" x14ac:dyDescent="0.25">
      <c r="B114" s="1491"/>
      <c r="C114" s="76" t="s">
        <v>711</v>
      </c>
      <c r="D114" s="48" t="s">
        <v>46</v>
      </c>
      <c r="E114" s="7" t="s">
        <v>99</v>
      </c>
      <c r="F114" s="6" t="s">
        <v>4263</v>
      </c>
    </row>
    <row r="115" spans="2:7" s="136" customFormat="1" ht="41.4" customHeight="1" x14ac:dyDescent="0.3">
      <c r="B115" s="1066"/>
      <c r="C115" s="1484" t="s">
        <v>4678</v>
      </c>
      <c r="D115" s="1484"/>
      <c r="E115" s="1484"/>
      <c r="F115" s="1484"/>
      <c r="G115"/>
    </row>
    <row r="116" spans="2:7" s="136" customFormat="1" ht="56.4" customHeight="1" x14ac:dyDescent="0.25">
      <c r="B116" s="1066"/>
      <c r="C116" s="76" t="s">
        <v>4320</v>
      </c>
      <c r="D116" s="48" t="s">
        <v>32</v>
      </c>
      <c r="E116" s="48" t="s">
        <v>1165</v>
      </c>
      <c r="F116" s="6" t="s">
        <v>4679</v>
      </c>
    </row>
    <row r="117" spans="2:7" s="136" customFormat="1" ht="33.75" customHeight="1" x14ac:dyDescent="0.25">
      <c r="B117" s="1066"/>
      <c r="C117" s="76" t="s">
        <v>683</v>
      </c>
      <c r="D117" s="48" t="s">
        <v>46</v>
      </c>
      <c r="E117" s="7" t="s">
        <v>2204</v>
      </c>
      <c r="F117" s="7" t="s">
        <v>2204</v>
      </c>
      <c r="G117" s="429"/>
    </row>
    <row r="118" spans="2:7" s="136" customFormat="1" ht="68.400000000000006" customHeight="1" x14ac:dyDescent="0.25">
      <c r="B118" s="1066"/>
      <c r="C118" s="76" t="s">
        <v>663</v>
      </c>
      <c r="D118" s="48" t="s">
        <v>46</v>
      </c>
      <c r="E118" s="7" t="s">
        <v>664</v>
      </c>
      <c r="F118" s="7" t="s">
        <v>664</v>
      </c>
    </row>
    <row r="119" spans="2:7" s="136" customFormat="1" ht="33.6" customHeight="1" x14ac:dyDescent="0.25">
      <c r="B119" s="1066"/>
      <c r="C119" s="76" t="s">
        <v>676</v>
      </c>
      <c r="D119" s="48" t="s">
        <v>46</v>
      </c>
      <c r="E119" s="7" t="s">
        <v>677</v>
      </c>
      <c r="F119" s="7" t="s">
        <v>677</v>
      </c>
    </row>
    <row r="120" spans="2:7" s="136" customFormat="1" ht="123.6" customHeight="1" x14ac:dyDescent="0.25">
      <c r="B120" s="1066"/>
      <c r="C120" s="76" t="s">
        <v>689</v>
      </c>
      <c r="D120" s="48" t="s">
        <v>46</v>
      </c>
      <c r="E120" s="7" t="s">
        <v>208</v>
      </c>
      <c r="F120" s="6" t="s">
        <v>4258</v>
      </c>
    </row>
    <row r="121" spans="2:7" s="136" customFormat="1" ht="96" customHeight="1" x14ac:dyDescent="0.25">
      <c r="B121" s="1066"/>
      <c r="C121" s="76" t="s">
        <v>1230</v>
      </c>
      <c r="D121" s="48" t="s">
        <v>46</v>
      </c>
      <c r="E121" s="7" t="s">
        <v>692</v>
      </c>
      <c r="F121" s="6" t="s">
        <v>4282</v>
      </c>
    </row>
    <row r="122" spans="2:7" s="136" customFormat="1" ht="96.6" customHeight="1" x14ac:dyDescent="0.25">
      <c r="B122" s="1066"/>
      <c r="C122" s="76" t="s">
        <v>697</v>
      </c>
      <c r="D122" s="48" t="s">
        <v>46</v>
      </c>
      <c r="E122" s="7" t="s">
        <v>698</v>
      </c>
      <c r="F122" s="6" t="s">
        <v>4283</v>
      </c>
    </row>
    <row r="123" spans="2:7" s="136" customFormat="1" ht="90" customHeight="1" x14ac:dyDescent="0.25">
      <c r="B123" s="1066"/>
      <c r="C123" s="76" t="s">
        <v>704</v>
      </c>
      <c r="D123" s="48" t="s">
        <v>46</v>
      </c>
      <c r="E123" s="6" t="s">
        <v>705</v>
      </c>
      <c r="F123" s="6" t="s">
        <v>4284</v>
      </c>
    </row>
    <row r="124" spans="2:7" s="136" customFormat="1" ht="33.75" customHeight="1" x14ac:dyDescent="0.25">
      <c r="B124" s="1066"/>
      <c r="C124" s="76" t="s">
        <v>711</v>
      </c>
      <c r="D124" s="48" t="s">
        <v>46</v>
      </c>
      <c r="E124" s="6" t="s">
        <v>99</v>
      </c>
      <c r="F124" s="6" t="s">
        <v>4285</v>
      </c>
    </row>
    <row r="125" spans="2:7" customFormat="1" ht="14.4" x14ac:dyDescent="0.3"/>
    <row r="126" spans="2:7" customFormat="1" ht="245.4" customHeight="1" x14ac:dyDescent="0.3">
      <c r="C126" s="1485" t="s">
        <v>4286</v>
      </c>
      <c r="D126" s="1486"/>
    </row>
    <row r="127" spans="2:7" customFormat="1" ht="14.4" x14ac:dyDescent="0.3"/>
    <row r="128" spans="2:7" customFormat="1" ht="14.4" x14ac:dyDescent="0.3">
      <c r="B128" s="609"/>
      <c r="C128" s="609"/>
      <c r="D128" s="609"/>
      <c r="E128" s="609"/>
      <c r="F128" s="609"/>
    </row>
    <row r="129" spans="2:7" customFormat="1" ht="14.4" x14ac:dyDescent="0.3">
      <c r="B129" s="609"/>
      <c r="C129" s="609"/>
      <c r="D129" s="609"/>
      <c r="E129" s="609"/>
      <c r="F129" s="609"/>
    </row>
    <row r="130" spans="2:7" customFormat="1" ht="29.4" customHeight="1" thickBot="1" x14ac:dyDescent="0.35">
      <c r="B130" s="804" t="s">
        <v>4694</v>
      </c>
      <c r="C130" s="804"/>
      <c r="D130" s="804"/>
      <c r="E130" s="804"/>
      <c r="F130" s="804"/>
    </row>
    <row r="131" spans="2:7" customFormat="1" ht="10.35" customHeight="1" x14ac:dyDescent="0.3">
      <c r="B131" s="549"/>
      <c r="C131" s="549"/>
      <c r="D131" s="549"/>
      <c r="E131" s="549"/>
      <c r="F131" s="549"/>
    </row>
    <row r="132" spans="2:7" s="136" customFormat="1" ht="26.4" customHeight="1" x14ac:dyDescent="0.3">
      <c r="B132" s="610"/>
      <c r="C132" s="239" t="s">
        <v>1623</v>
      </c>
      <c r="D132" s="239" t="s">
        <v>1600</v>
      </c>
      <c r="E132" s="239" t="s">
        <v>1624</v>
      </c>
      <c r="F132" s="239" t="s">
        <v>1625</v>
      </c>
      <c r="G132"/>
    </row>
    <row r="133" spans="2:7" s="136" customFormat="1" ht="29.4" customHeight="1" x14ac:dyDescent="0.3">
      <c r="B133" s="1487" t="s">
        <v>4288</v>
      </c>
      <c r="C133" s="1492"/>
      <c r="D133" s="1492"/>
      <c r="E133" s="1492"/>
      <c r="F133" s="1492"/>
      <c r="G133"/>
    </row>
    <row r="134" spans="2:7" s="136" customFormat="1" ht="33.75" customHeight="1" x14ac:dyDescent="0.25">
      <c r="B134" s="611"/>
      <c r="C134" s="76" t="s">
        <v>64</v>
      </c>
      <c r="D134" s="48" t="s">
        <v>32</v>
      </c>
      <c r="E134" s="48" t="s">
        <v>1165</v>
      </c>
      <c r="F134" s="48" t="s">
        <v>4677</v>
      </c>
    </row>
    <row r="135" spans="2:7" s="136" customFormat="1" ht="78" customHeight="1" x14ac:dyDescent="0.3">
      <c r="B135" s="1489"/>
      <c r="C135" s="7" t="s">
        <v>199</v>
      </c>
      <c r="D135" s="8" t="s">
        <v>46</v>
      </c>
      <c r="E135" s="19" t="s">
        <v>200</v>
      </c>
      <c r="F135" s="7" t="s">
        <v>1170</v>
      </c>
      <c r="G135"/>
    </row>
    <row r="136" spans="2:7" s="136" customFormat="1" ht="22.35" customHeight="1" x14ac:dyDescent="0.3">
      <c r="B136" s="1490"/>
      <c r="C136" s="776" t="s">
        <v>4153</v>
      </c>
      <c r="D136" s="777"/>
      <c r="E136" s="777"/>
      <c r="F136" s="778"/>
      <c r="G136"/>
    </row>
    <row r="137" spans="2:7" s="136" customFormat="1" ht="140.1" customHeight="1" x14ac:dyDescent="0.3">
      <c r="B137" s="1491"/>
      <c r="C137" s="7" t="s">
        <v>207</v>
      </c>
      <c r="D137" s="8" t="s">
        <v>46</v>
      </c>
      <c r="E137" s="7" t="s">
        <v>208</v>
      </c>
      <c r="F137" s="7" t="s">
        <v>4258</v>
      </c>
      <c r="G137"/>
    </row>
    <row r="138" spans="2:7" s="136" customFormat="1" ht="33" customHeight="1" x14ac:dyDescent="0.3">
      <c r="B138" s="808"/>
      <c r="C138" s="1597" t="s">
        <v>4675</v>
      </c>
      <c r="D138" s="1597"/>
      <c r="E138" s="1597"/>
      <c r="F138" s="1597"/>
      <c r="G138"/>
    </row>
    <row r="139" spans="2:7" s="136" customFormat="1" ht="33.75" customHeight="1" x14ac:dyDescent="0.25">
      <c r="B139" s="808"/>
      <c r="C139" s="76" t="s">
        <v>4320</v>
      </c>
      <c r="D139" s="48" t="s">
        <v>32</v>
      </c>
      <c r="E139" s="48" t="s">
        <v>1165</v>
      </c>
      <c r="F139" s="6" t="s">
        <v>4676</v>
      </c>
    </row>
    <row r="140" spans="2:7" s="136" customFormat="1" ht="33.75" customHeight="1" x14ac:dyDescent="0.25">
      <c r="B140" s="808"/>
      <c r="C140" s="76" t="s">
        <v>683</v>
      </c>
      <c r="D140" s="48" t="s">
        <v>46</v>
      </c>
      <c r="E140" s="7" t="s">
        <v>2204</v>
      </c>
      <c r="F140" s="8" t="s">
        <v>4280</v>
      </c>
    </row>
    <row r="141" spans="2:7" s="136" customFormat="1" ht="123.6" customHeight="1" x14ac:dyDescent="0.25">
      <c r="B141" s="808"/>
      <c r="C141" s="76" t="s">
        <v>689</v>
      </c>
      <c r="D141" s="48" t="s">
        <v>46</v>
      </c>
      <c r="E141" s="7" t="s">
        <v>208</v>
      </c>
      <c r="F141" s="7" t="s">
        <v>4218</v>
      </c>
    </row>
    <row r="142" spans="2:7" s="136" customFormat="1" ht="96" customHeight="1" x14ac:dyDescent="0.25">
      <c r="B142" s="808"/>
      <c r="C142" s="76" t="s">
        <v>1230</v>
      </c>
      <c r="D142" s="48" t="s">
        <v>46</v>
      </c>
      <c r="E142" s="7" t="s">
        <v>692</v>
      </c>
      <c r="F142" s="7" t="s">
        <v>4219</v>
      </c>
    </row>
    <row r="143" spans="2:7" s="136" customFormat="1" ht="24" customHeight="1" x14ac:dyDescent="0.25">
      <c r="B143" s="808"/>
      <c r="C143" s="776" t="s">
        <v>4153</v>
      </c>
      <c r="D143" s="777"/>
      <c r="E143" s="777"/>
      <c r="F143" s="778"/>
    </row>
    <row r="144" spans="2:7" s="136" customFormat="1" ht="96.6" customHeight="1" x14ac:dyDescent="0.25">
      <c r="B144" s="808"/>
      <c r="C144" s="76" t="s">
        <v>697</v>
      </c>
      <c r="D144" s="48" t="s">
        <v>46</v>
      </c>
      <c r="E144" s="7" t="s">
        <v>698</v>
      </c>
      <c r="F144" s="7" t="s">
        <v>4221</v>
      </c>
    </row>
    <row r="145" spans="2:7" s="136" customFormat="1" ht="24.6" customHeight="1" x14ac:dyDescent="0.25">
      <c r="B145" s="808"/>
      <c r="C145" s="776" t="s">
        <v>4153</v>
      </c>
      <c r="D145" s="777"/>
      <c r="E145" s="777"/>
      <c r="F145" s="778"/>
    </row>
    <row r="146" spans="2:7" s="136" customFormat="1" ht="90" customHeight="1" x14ac:dyDescent="0.25">
      <c r="B146" s="808"/>
      <c r="C146" s="76" t="s">
        <v>704</v>
      </c>
      <c r="D146" s="48" t="s">
        <v>46</v>
      </c>
      <c r="E146" s="7" t="s">
        <v>705</v>
      </c>
      <c r="F146" s="7" t="s">
        <v>4222</v>
      </c>
    </row>
    <row r="147" spans="2:7" s="136" customFormat="1" ht="27.6" customHeight="1" x14ac:dyDescent="0.25">
      <c r="B147" s="808"/>
      <c r="C147" s="776" t="s">
        <v>4153</v>
      </c>
      <c r="D147" s="777"/>
      <c r="E147" s="777"/>
      <c r="F147" s="778"/>
    </row>
    <row r="148" spans="2:7" s="136" customFormat="1" ht="33.75" customHeight="1" x14ac:dyDescent="0.25">
      <c r="B148" s="808"/>
      <c r="C148" s="76" t="s">
        <v>711</v>
      </c>
      <c r="D148" s="48" t="s">
        <v>46</v>
      </c>
      <c r="E148" s="7" t="s">
        <v>99</v>
      </c>
      <c r="F148" s="7" t="s">
        <v>1154</v>
      </c>
    </row>
    <row r="149" spans="2:7" s="136" customFormat="1" ht="38.4" customHeight="1" x14ac:dyDescent="0.3">
      <c r="B149" s="808"/>
      <c r="C149" s="1484" t="s">
        <v>4695</v>
      </c>
      <c r="D149" s="1484"/>
      <c r="E149" s="1484"/>
      <c r="F149" s="1484"/>
      <c r="G149"/>
    </row>
    <row r="150" spans="2:7" s="136" customFormat="1" ht="50.4" customHeight="1" x14ac:dyDescent="0.25">
      <c r="B150" s="808"/>
      <c r="C150" s="76" t="s">
        <v>4320</v>
      </c>
      <c r="D150" s="48" t="s">
        <v>32</v>
      </c>
      <c r="E150" s="48" t="s">
        <v>1165</v>
      </c>
      <c r="F150" s="6" t="s">
        <v>4679</v>
      </c>
    </row>
    <row r="151" spans="2:7" s="136" customFormat="1" ht="33.75" customHeight="1" x14ac:dyDescent="0.25">
      <c r="B151" s="808"/>
      <c r="C151" s="76" t="s">
        <v>683</v>
      </c>
      <c r="D151" s="48" t="s">
        <v>46</v>
      </c>
      <c r="E151" s="7" t="s">
        <v>2204</v>
      </c>
      <c r="F151" s="7" t="s">
        <v>2204</v>
      </c>
      <c r="G151" s="429"/>
    </row>
    <row r="152" spans="2:7" s="136" customFormat="1" ht="68.400000000000006" customHeight="1" x14ac:dyDescent="0.25">
      <c r="B152" s="808"/>
      <c r="C152" s="76" t="s">
        <v>663</v>
      </c>
      <c r="D152" s="48" t="s">
        <v>46</v>
      </c>
      <c r="E152" s="7" t="s">
        <v>664</v>
      </c>
      <c r="F152" s="7" t="s">
        <v>664</v>
      </c>
    </row>
    <row r="153" spans="2:7" s="136" customFormat="1" ht="123.6" customHeight="1" x14ac:dyDescent="0.25">
      <c r="B153" s="808"/>
      <c r="C153" s="76" t="s">
        <v>689</v>
      </c>
      <c r="D153" s="48" t="s">
        <v>46</v>
      </c>
      <c r="E153" s="7" t="s">
        <v>208</v>
      </c>
      <c r="F153" s="7" t="s">
        <v>208</v>
      </c>
    </row>
    <row r="154" spans="2:7" s="136" customFormat="1" ht="121.35" customHeight="1" x14ac:dyDescent="0.25">
      <c r="B154" s="808"/>
      <c r="C154" s="76" t="s">
        <v>1230</v>
      </c>
      <c r="D154" s="48" t="s">
        <v>46</v>
      </c>
      <c r="E154" s="7" t="s">
        <v>208</v>
      </c>
      <c r="F154" s="7" t="s">
        <v>208</v>
      </c>
    </row>
    <row r="155" spans="2:7" s="136" customFormat="1" ht="96.6" customHeight="1" x14ac:dyDescent="0.25">
      <c r="B155" s="808"/>
      <c r="C155" s="76" t="s">
        <v>697</v>
      </c>
      <c r="D155" s="48" t="s">
        <v>46</v>
      </c>
      <c r="E155" s="7" t="s">
        <v>698</v>
      </c>
      <c r="F155" s="7" t="s">
        <v>698</v>
      </c>
    </row>
    <row r="156" spans="2:7" s="136" customFormat="1" ht="90" customHeight="1" x14ac:dyDescent="0.25">
      <c r="B156" s="808"/>
      <c r="C156" s="76" t="s">
        <v>704</v>
      </c>
      <c r="D156" s="48" t="s">
        <v>46</v>
      </c>
      <c r="E156" s="7" t="s">
        <v>705</v>
      </c>
      <c r="F156" s="7" t="s">
        <v>705</v>
      </c>
    </row>
    <row r="157" spans="2:7" s="136" customFormat="1" ht="33.75" customHeight="1" x14ac:dyDescent="0.25">
      <c r="B157" s="808"/>
      <c r="C157" s="76" t="s">
        <v>711</v>
      </c>
      <c r="D157" s="48" t="s">
        <v>46</v>
      </c>
      <c r="E157" s="7" t="s">
        <v>99</v>
      </c>
      <c r="F157" s="7" t="s">
        <v>99</v>
      </c>
    </row>
    <row r="158" spans="2:7" customFormat="1" ht="14.4" x14ac:dyDescent="0.3"/>
    <row r="159" spans="2:7" customFormat="1" ht="245.4" customHeight="1" x14ac:dyDescent="0.3">
      <c r="C159" s="1485" t="s">
        <v>4291</v>
      </c>
      <c r="D159" s="1486"/>
    </row>
    <row r="160" spans="2:7" customFormat="1" ht="14.4" x14ac:dyDescent="0.3"/>
    <row r="161" spans="2:7" customFormat="1" ht="14.4" x14ac:dyDescent="0.3"/>
    <row r="162" spans="2:7" customFormat="1" ht="29.4" customHeight="1" thickBot="1" x14ac:dyDescent="0.35">
      <c r="B162" s="1290" t="s">
        <v>4696</v>
      </c>
      <c r="C162" s="1290"/>
      <c r="D162" s="1290"/>
      <c r="E162" s="1290"/>
      <c r="F162" s="1290"/>
    </row>
    <row r="163" spans="2:7" customFormat="1" ht="10.35" customHeight="1" x14ac:dyDescent="0.3">
      <c r="B163" s="606"/>
      <c r="C163" s="606"/>
      <c r="D163" s="606"/>
      <c r="E163" s="606"/>
      <c r="F163" s="606"/>
    </row>
    <row r="164" spans="2:7" s="136" customFormat="1" ht="26.4" customHeight="1" x14ac:dyDescent="0.3">
      <c r="B164" s="245"/>
      <c r="C164" s="239" t="s">
        <v>1623</v>
      </c>
      <c r="D164" s="239" t="s">
        <v>1600</v>
      </c>
      <c r="E164" s="239" t="s">
        <v>1624</v>
      </c>
      <c r="F164" s="239" t="s">
        <v>1625</v>
      </c>
      <c r="G164"/>
    </row>
    <row r="165" spans="2:7" s="136" customFormat="1" ht="29.4" customHeight="1" x14ac:dyDescent="0.3">
      <c r="B165" s="1487" t="s">
        <v>4257</v>
      </c>
      <c r="C165" s="1488"/>
      <c r="D165" s="1488"/>
      <c r="E165" s="1488"/>
      <c r="F165" s="1488"/>
      <c r="G165"/>
    </row>
    <row r="166" spans="2:7" s="136" customFormat="1" ht="33.75" customHeight="1" x14ac:dyDescent="0.25">
      <c r="B166" s="607"/>
      <c r="C166" s="76" t="s">
        <v>64</v>
      </c>
      <c r="D166" s="48" t="s">
        <v>32</v>
      </c>
      <c r="E166" s="48" t="s">
        <v>1165</v>
      </c>
      <c r="F166" s="48" t="s">
        <v>4677</v>
      </c>
    </row>
    <row r="167" spans="2:7" s="136" customFormat="1" ht="78" customHeight="1" x14ac:dyDescent="0.3">
      <c r="B167" s="1489"/>
      <c r="C167" s="7" t="s">
        <v>199</v>
      </c>
      <c r="D167" s="8" t="s">
        <v>46</v>
      </c>
      <c r="E167" s="19" t="s">
        <v>200</v>
      </c>
      <c r="F167" s="7" t="s">
        <v>4275</v>
      </c>
      <c r="G167"/>
    </row>
    <row r="168" spans="2:7" s="136" customFormat="1" ht="22.35" customHeight="1" x14ac:dyDescent="0.3">
      <c r="B168" s="1490"/>
      <c r="C168" s="776" t="s">
        <v>2225</v>
      </c>
      <c r="D168" s="777"/>
      <c r="E168" s="777"/>
      <c r="F168" s="778"/>
      <c r="G168"/>
    </row>
    <row r="169" spans="2:7" s="136" customFormat="1" ht="140.1" customHeight="1" x14ac:dyDescent="0.3">
      <c r="B169" s="1491"/>
      <c r="C169" s="7" t="s">
        <v>207</v>
      </c>
      <c r="D169" s="8" t="s">
        <v>46</v>
      </c>
      <c r="E169" s="7" t="s">
        <v>208</v>
      </c>
      <c r="F169" s="7" t="s">
        <v>4276</v>
      </c>
      <c r="G169"/>
    </row>
    <row r="170" spans="2:7" s="136" customFormat="1" ht="38.4" customHeight="1" x14ac:dyDescent="0.3">
      <c r="B170" s="1066"/>
      <c r="C170" s="1484" t="s">
        <v>4697</v>
      </c>
      <c r="D170" s="1484"/>
      <c r="E170" s="1484"/>
      <c r="F170" s="1484"/>
      <c r="G170"/>
    </row>
    <row r="171" spans="2:7" s="136" customFormat="1" ht="53.4" customHeight="1" x14ac:dyDescent="0.25">
      <c r="B171" s="1066"/>
      <c r="C171" s="76" t="s">
        <v>4320</v>
      </c>
      <c r="D171" s="48" t="s">
        <v>32</v>
      </c>
      <c r="E171" s="48" t="s">
        <v>1165</v>
      </c>
      <c r="F171" s="6" t="s">
        <v>4679</v>
      </c>
    </row>
    <row r="172" spans="2:7" s="136" customFormat="1" ht="33.75" customHeight="1" x14ac:dyDescent="0.25">
      <c r="B172" s="1066"/>
      <c r="C172" s="76" t="s">
        <v>683</v>
      </c>
      <c r="D172" s="48" t="s">
        <v>46</v>
      </c>
      <c r="E172" s="7" t="s">
        <v>2204</v>
      </c>
      <c r="F172" s="7" t="s">
        <v>2204</v>
      </c>
      <c r="G172" s="429"/>
    </row>
    <row r="173" spans="2:7" s="136" customFormat="1" ht="68.400000000000006" customHeight="1" x14ac:dyDescent="0.25">
      <c r="B173" s="1066"/>
      <c r="C173" s="76" t="s">
        <v>663</v>
      </c>
      <c r="D173" s="48" t="s">
        <v>46</v>
      </c>
      <c r="E173" s="7" t="s">
        <v>664</v>
      </c>
      <c r="F173" s="7" t="s">
        <v>664</v>
      </c>
    </row>
    <row r="174" spans="2:7" s="136" customFormat="1" ht="123.6" customHeight="1" x14ac:dyDescent="0.25">
      <c r="B174" s="1066"/>
      <c r="C174" s="76" t="s">
        <v>689</v>
      </c>
      <c r="D174" s="48" t="s">
        <v>46</v>
      </c>
      <c r="E174" s="7" t="s">
        <v>208</v>
      </c>
      <c r="F174" s="7" t="s">
        <v>208</v>
      </c>
    </row>
    <row r="175" spans="2:7" s="136" customFormat="1" ht="121.35" customHeight="1" x14ac:dyDescent="0.25">
      <c r="B175" s="1066"/>
      <c r="C175" s="76" t="s">
        <v>1230</v>
      </c>
      <c r="D175" s="48" t="s">
        <v>46</v>
      </c>
      <c r="E175" s="7" t="s">
        <v>208</v>
      </c>
      <c r="F175" s="7" t="s">
        <v>208</v>
      </c>
    </row>
    <row r="176" spans="2:7" s="136" customFormat="1" ht="96.6" customHeight="1" x14ac:dyDescent="0.25">
      <c r="B176" s="1066"/>
      <c r="C176" s="76" t="s">
        <v>697</v>
      </c>
      <c r="D176" s="48" t="s">
        <v>46</v>
      </c>
      <c r="E176" s="7" t="s">
        <v>698</v>
      </c>
      <c r="F176" s="7" t="s">
        <v>698</v>
      </c>
    </row>
    <row r="177" spans="2:6" s="136" customFormat="1" ht="90" customHeight="1" x14ac:dyDescent="0.25">
      <c r="B177" s="1066"/>
      <c r="C177" s="76" t="s">
        <v>704</v>
      </c>
      <c r="D177" s="48" t="s">
        <v>46</v>
      </c>
      <c r="E177" s="6" t="s">
        <v>705</v>
      </c>
      <c r="F177" s="6" t="s">
        <v>705</v>
      </c>
    </row>
    <row r="178" spans="2:6" s="136" customFormat="1" ht="33.75" customHeight="1" x14ac:dyDescent="0.25">
      <c r="B178" s="1066"/>
      <c r="C178" s="76" t="s">
        <v>711</v>
      </c>
      <c r="D178" s="48" t="s">
        <v>46</v>
      </c>
      <c r="E178" s="6" t="s">
        <v>99</v>
      </c>
      <c r="F178" s="6" t="s">
        <v>99</v>
      </c>
    </row>
    <row r="179" spans="2:6" customFormat="1" ht="14.4" x14ac:dyDescent="0.3"/>
    <row r="180" spans="2:6" customFormat="1" ht="14.4" x14ac:dyDescent="0.3"/>
    <row r="181" spans="2:6" customFormat="1" ht="245.4" customHeight="1" x14ac:dyDescent="0.3">
      <c r="C181" s="1485" t="s">
        <v>4293</v>
      </c>
      <c r="D181" s="1486"/>
    </row>
    <row r="182" spans="2:6" customFormat="1" ht="14.4" x14ac:dyDescent="0.3"/>
    <row r="183" spans="2:6" customFormat="1" ht="14.4" x14ac:dyDescent="0.3"/>
    <row r="184" spans="2:6" customFormat="1" ht="14.4" x14ac:dyDescent="0.3"/>
    <row r="185" spans="2:6" customFormat="1" ht="14.4" x14ac:dyDescent="0.3"/>
    <row r="186" spans="2:6" customFormat="1" ht="14.4" x14ac:dyDescent="0.3"/>
    <row r="187" spans="2:6" customFormat="1" ht="14.4" x14ac:dyDescent="0.3"/>
    <row r="188" spans="2:6" customFormat="1" ht="14.4" x14ac:dyDescent="0.3"/>
    <row r="189" spans="2:6" customFormat="1" ht="14.4" x14ac:dyDescent="0.3"/>
    <row r="190" spans="2:6" customFormat="1" ht="14.4" x14ac:dyDescent="0.3"/>
    <row r="191" spans="2:6" customFormat="1" ht="14.4" x14ac:dyDescent="0.3"/>
    <row r="192" spans="2:6"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sheetData>
  <sheetProtection algorithmName="SHA-512" hashValue="eI3kj5iUx2v8sO500BU3oz1ef0Q1UAv6cPUJipOgLer8zZ4idFM9cDM3pOsOrCUXdgKtcQv5k0FHjurRFURYgQ==" saltValue="XwezB3U0HjS1K8uBUrVuSg==" spinCount="100000" sheet="1" objects="1" scenarios="1" formatColumns="0" formatRows="0"/>
  <mergeCells count="67">
    <mergeCell ref="B8:D8"/>
    <mergeCell ref="B14:E14"/>
    <mergeCell ref="B1:F1"/>
    <mergeCell ref="B2:F2"/>
    <mergeCell ref="B4:F4"/>
    <mergeCell ref="B6:D6"/>
    <mergeCell ref="B7:D7"/>
    <mergeCell ref="B9:D9"/>
    <mergeCell ref="B10:D10"/>
    <mergeCell ref="B11:D11"/>
    <mergeCell ref="B12:D12"/>
    <mergeCell ref="B20:F20"/>
    <mergeCell ref="B22:B24"/>
    <mergeCell ref="C23:F23"/>
    <mergeCell ref="B25:B32"/>
    <mergeCell ref="C25:F25"/>
    <mergeCell ref="B17:F17"/>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133:F133"/>
    <mergeCell ref="B135:B137"/>
    <mergeCell ref="C136:F136"/>
    <mergeCell ref="B138:B148"/>
    <mergeCell ref="C138:F138"/>
    <mergeCell ref="C143:F143"/>
    <mergeCell ref="C145:F145"/>
    <mergeCell ref="C147:F147"/>
    <mergeCell ref="B170:B178"/>
    <mergeCell ref="C170:F170"/>
    <mergeCell ref="C181:D181"/>
    <mergeCell ref="B149:B157"/>
    <mergeCell ref="C149:F149"/>
    <mergeCell ref="C159:D159"/>
    <mergeCell ref="B162:F162"/>
    <mergeCell ref="B165:F165"/>
    <mergeCell ref="B167:B169"/>
    <mergeCell ref="C168:F168"/>
  </mergeCells>
  <hyperlinks>
    <hyperlink ref="B2" location="Inhaltsverzeichnis!A1" display="zurück zum Inhaltsverzeichnis" xr:uid="{F94CB6CB-F7F3-4968-83BA-9561CB6B2B84}"/>
    <hyperlink ref="B2:F2" location="Inhaltsverzeichnis!A1" display="Inhaltsverzeichnis (Table of contents)" xr:uid="{940BDF14-D3AF-4FEC-8965-FE9D158E750E}"/>
  </hyperlinks>
  <pageMargins left="0.7" right="0.7" top="0.78740157499999996" bottom="0.78740157499999996" header="0.3" footer="0.3"/>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DABD1-847A-448F-BBB5-ED0534B7E537}">
  <dimension ref="A1:AO432"/>
  <sheetViews>
    <sheetView showGridLines="0" zoomScaleNormal="100" workbookViewId="0">
      <pane ySplit="2" topLeftCell="A3" activePane="bottomLeft" state="frozen"/>
      <selection pane="bottomLeft" activeCell="V126" sqref="V126:AD126"/>
    </sheetView>
  </sheetViews>
  <sheetFormatPr baseColWidth="10" defaultColWidth="11.5546875" defaultRowHeight="11.4" x14ac:dyDescent="0.2"/>
  <cols>
    <col min="1" max="1" width="12.5546875" style="64" customWidth="1"/>
    <col min="2" max="2" width="8.44140625" style="64" customWidth="1"/>
    <col min="3" max="3" width="10.33203125" style="64" customWidth="1"/>
    <col min="4" max="4" width="7.88671875" style="64" customWidth="1"/>
    <col min="5" max="6" width="5.5546875" style="64" customWidth="1"/>
    <col min="7" max="10" width="5.6640625" style="64" customWidth="1"/>
    <col min="11" max="11" width="8.6640625" style="64" customWidth="1"/>
    <col min="12" max="12" width="1.5546875" style="64" customWidth="1"/>
    <col min="13" max="13" width="6.88671875" style="64" customWidth="1"/>
    <col min="14" max="18" width="5.6640625" style="64" customWidth="1"/>
    <col min="19" max="19" width="1.5546875" style="64" customWidth="1"/>
    <col min="20" max="30" width="5.6640625" style="64" customWidth="1"/>
    <col min="31" max="16384" width="11.5546875" style="64"/>
  </cols>
  <sheetData>
    <row r="1" spans="1:41" s="136" customFormat="1" ht="33" customHeight="1" x14ac:dyDescent="0.3">
      <c r="B1" s="1308" t="s">
        <v>4294</v>
      </c>
      <c r="C1" s="1308"/>
      <c r="D1" s="1308"/>
      <c r="E1" s="1308"/>
      <c r="F1" s="1308"/>
      <c r="G1" s="1308"/>
      <c r="H1" s="1308"/>
      <c r="I1" s="1308"/>
      <c r="J1" s="139"/>
      <c r="K1" s="139"/>
      <c r="L1" s="140"/>
      <c r="M1"/>
    </row>
    <row r="2" spans="1:41" s="137" customFormat="1" ht="23.4" customHeight="1" x14ac:dyDescent="0.2">
      <c r="A2" s="141"/>
      <c r="B2" s="785" t="s">
        <v>1328</v>
      </c>
      <c r="C2" s="785"/>
      <c r="D2" s="785"/>
      <c r="E2" s="785"/>
      <c r="F2" s="785"/>
      <c r="G2" s="785"/>
      <c r="H2" s="785"/>
      <c r="I2" s="785"/>
      <c r="J2" s="142"/>
      <c r="K2" s="142"/>
      <c r="L2" s="143"/>
      <c r="M2" s="143"/>
      <c r="N2" s="143"/>
      <c r="O2" s="144"/>
      <c r="P2" s="144"/>
      <c r="Q2" s="144"/>
    </row>
    <row r="3" spans="1:41" customFormat="1" ht="9.6" customHeight="1" x14ac:dyDescent="0.3">
      <c r="A3" s="649"/>
      <c r="B3" s="649"/>
    </row>
    <row r="4" spans="1:41" customFormat="1" ht="38.25" customHeight="1" x14ac:dyDescent="0.3">
      <c r="A4" s="1588" t="s">
        <v>4885</v>
      </c>
      <c r="B4" s="1588"/>
      <c r="C4" s="1589"/>
      <c r="D4" s="1589"/>
      <c r="E4" s="1589"/>
      <c r="F4" s="1589"/>
      <c r="G4" s="1589"/>
      <c r="H4" s="1589"/>
      <c r="I4" s="1589"/>
      <c r="J4" s="1589"/>
      <c r="K4" s="1589"/>
      <c r="L4" s="1589"/>
      <c r="M4" s="1589"/>
      <c r="N4" s="1589"/>
      <c r="O4" s="1589"/>
      <c r="P4" s="1589"/>
      <c r="Q4" s="1589"/>
      <c r="R4" s="1589"/>
      <c r="S4" s="1589"/>
      <c r="T4" s="1589"/>
      <c r="U4" s="1589"/>
      <c r="V4" s="1589"/>
      <c r="W4" s="1589"/>
      <c r="X4" s="1589"/>
      <c r="Y4" s="1589"/>
      <c r="Z4" s="1589"/>
      <c r="AA4" s="1589"/>
      <c r="AB4" s="1589"/>
      <c r="AC4" s="1589"/>
      <c r="AD4" s="1589"/>
    </row>
    <row r="5" spans="1:41" customFormat="1" ht="15" thickBot="1" x14ac:dyDescent="0.35"/>
    <row r="6" spans="1:41" s="305" customFormat="1" ht="12" customHeight="1" x14ac:dyDescent="0.25">
      <c r="A6" s="565" t="s">
        <v>6</v>
      </c>
      <c r="B6" s="682" t="s">
        <v>86</v>
      </c>
      <c r="C6" s="566" t="s">
        <v>94</v>
      </c>
      <c r="D6" s="566" t="s">
        <v>119</v>
      </c>
      <c r="E6" s="566" t="s">
        <v>215</v>
      </c>
      <c r="F6" s="566" t="s">
        <v>234</v>
      </c>
      <c r="G6" s="566" t="s">
        <v>432</v>
      </c>
      <c r="H6" s="566" t="s">
        <v>474</v>
      </c>
      <c r="I6" s="566" t="s">
        <v>528</v>
      </c>
      <c r="J6" s="566" t="s">
        <v>604</v>
      </c>
      <c r="K6" s="567" t="s">
        <v>628</v>
      </c>
      <c r="L6" s="136"/>
      <c r="M6" s="565" t="s">
        <v>655</v>
      </c>
      <c r="N6" s="566" t="s">
        <v>4163</v>
      </c>
      <c r="O6" s="566" t="s">
        <v>4164</v>
      </c>
      <c r="P6" s="566" t="s">
        <v>4165</v>
      </c>
      <c r="Q6" s="566" t="s">
        <v>4166</v>
      </c>
      <c r="R6" s="567" t="s">
        <v>4846</v>
      </c>
      <c r="S6" s="1590"/>
      <c r="T6" s="565" t="s">
        <v>4167</v>
      </c>
      <c r="U6" s="566" t="s">
        <v>4168</v>
      </c>
      <c r="V6" s="566" t="s">
        <v>4169</v>
      </c>
      <c r="W6" s="566" t="s">
        <v>4170</v>
      </c>
      <c r="X6" s="566" t="s">
        <v>1597</v>
      </c>
      <c r="Y6" s="566" t="s">
        <v>4171</v>
      </c>
      <c r="Z6" s="566" t="s">
        <v>4172</v>
      </c>
      <c r="AA6" s="566" t="s">
        <v>4173</v>
      </c>
      <c r="AB6" s="566" t="s">
        <v>4174</v>
      </c>
      <c r="AC6" s="566" t="s">
        <v>4175</v>
      </c>
      <c r="AD6" s="567" t="s">
        <v>4847</v>
      </c>
    </row>
    <row r="7" spans="1:41" s="305" customFormat="1" ht="23.25" customHeight="1" x14ac:dyDescent="0.25">
      <c r="A7" s="1586" t="s">
        <v>4848</v>
      </c>
      <c r="B7" s="1591" t="s">
        <v>4844</v>
      </c>
      <c r="C7" s="1591" t="s">
        <v>4176</v>
      </c>
      <c r="D7" s="1579" t="s">
        <v>4177</v>
      </c>
      <c r="E7" s="569"/>
      <c r="F7" s="885" t="s">
        <v>2392</v>
      </c>
      <c r="G7" s="885"/>
      <c r="H7" s="885"/>
      <c r="I7" s="885"/>
      <c r="J7" s="885"/>
      <c r="K7" s="543" t="s">
        <v>1506</v>
      </c>
      <c r="L7" s="136"/>
      <c r="M7" s="1586" t="s">
        <v>4178</v>
      </c>
      <c r="N7" s="1579" t="s">
        <v>4671</v>
      </c>
      <c r="O7" s="1579" t="s">
        <v>4672</v>
      </c>
      <c r="P7" s="1579" t="s">
        <v>4673</v>
      </c>
      <c r="Q7" s="1579" t="s">
        <v>4179</v>
      </c>
      <c r="R7" s="1581" t="s">
        <v>4180</v>
      </c>
      <c r="S7" s="1590"/>
      <c r="T7" s="1586" t="s">
        <v>4181</v>
      </c>
      <c r="U7" s="1579" t="s">
        <v>4182</v>
      </c>
      <c r="V7" s="1579" t="s">
        <v>4183</v>
      </c>
      <c r="W7" s="1579" t="s">
        <v>4184</v>
      </c>
      <c r="X7" s="1579" t="s">
        <v>4185</v>
      </c>
      <c r="Y7" s="1579" t="s">
        <v>4186</v>
      </c>
      <c r="Z7" s="1579" t="s">
        <v>4187</v>
      </c>
      <c r="AA7" s="1579" t="s">
        <v>4188</v>
      </c>
      <c r="AB7" s="1579" t="s">
        <v>711</v>
      </c>
      <c r="AC7" s="1579" t="s">
        <v>4189</v>
      </c>
      <c r="AD7" s="1581" t="s">
        <v>4190</v>
      </c>
    </row>
    <row r="8" spans="1:41" s="305" customFormat="1" ht="145.35" customHeight="1" x14ac:dyDescent="0.25">
      <c r="A8" s="1586"/>
      <c r="B8" s="1591"/>
      <c r="C8" s="1591"/>
      <c r="D8" s="1579"/>
      <c r="E8" s="1579" t="s">
        <v>4191</v>
      </c>
      <c r="F8" s="1583" t="s">
        <v>4192</v>
      </c>
      <c r="G8" s="1583" t="s">
        <v>4193</v>
      </c>
      <c r="H8" s="1583" t="s">
        <v>4194</v>
      </c>
      <c r="I8" s="1583" t="s">
        <v>4195</v>
      </c>
      <c r="J8" s="1583" t="s">
        <v>4196</v>
      </c>
      <c r="K8" s="1581" t="s">
        <v>4197</v>
      </c>
      <c r="L8" s="136"/>
      <c r="M8" s="1586"/>
      <c r="N8" s="1579"/>
      <c r="O8" s="1579"/>
      <c r="P8" s="1579"/>
      <c r="Q8" s="1579"/>
      <c r="R8" s="1581"/>
      <c r="S8" s="1590"/>
      <c r="T8" s="1586"/>
      <c r="U8" s="1579"/>
      <c r="V8" s="1579"/>
      <c r="W8" s="1579"/>
      <c r="X8" s="1579"/>
      <c r="Y8" s="1579"/>
      <c r="Z8" s="1579"/>
      <c r="AA8" s="1579"/>
      <c r="AB8" s="1579"/>
      <c r="AC8" s="1579"/>
      <c r="AD8" s="1581"/>
      <c r="AE8" s="137"/>
      <c r="AF8" s="137"/>
      <c r="AG8" s="137"/>
      <c r="AH8" s="137"/>
      <c r="AI8" s="137"/>
    </row>
    <row r="9" spans="1:41" s="305" customFormat="1" ht="25.35" customHeight="1" thickBot="1" x14ac:dyDescent="0.35">
      <c r="A9" s="1587"/>
      <c r="B9" s="1592"/>
      <c r="C9" s="1592"/>
      <c r="D9" s="1580"/>
      <c r="E9" s="1580"/>
      <c r="F9" s="1606"/>
      <c r="G9" s="1606"/>
      <c r="H9" s="1606"/>
      <c r="I9" s="1606"/>
      <c r="J9" s="1606"/>
      <c r="K9" s="1582"/>
      <c r="L9"/>
      <c r="M9" s="1586"/>
      <c r="N9" s="1579"/>
      <c r="O9" s="1579"/>
      <c r="P9" s="1579"/>
      <c r="Q9" s="1579"/>
      <c r="R9" s="1581"/>
      <c r="S9" s="1590"/>
      <c r="T9" s="1586"/>
      <c r="U9" s="1579"/>
      <c r="V9" s="1579"/>
      <c r="W9" s="1579"/>
      <c r="X9" s="1579"/>
      <c r="Y9" s="885" t="s">
        <v>4198</v>
      </c>
      <c r="Z9" s="885"/>
      <c r="AA9" s="885"/>
      <c r="AB9" s="885"/>
      <c r="AC9" s="1579"/>
      <c r="AD9" s="1581"/>
      <c r="AE9" s="137"/>
      <c r="AF9" s="137"/>
      <c r="AG9" s="137"/>
      <c r="AH9" s="137"/>
      <c r="AI9" s="137"/>
    </row>
    <row r="10" spans="1:41" s="305" customFormat="1" ht="40.200000000000003" customHeight="1" x14ac:dyDescent="0.3">
      <c r="A10" s="612" t="s">
        <v>4295</v>
      </c>
      <c r="B10" s="692" t="s">
        <v>14</v>
      </c>
      <c r="C10" s="566" t="s">
        <v>4674</v>
      </c>
      <c r="D10" s="613">
        <v>3957</v>
      </c>
      <c r="E10" s="538">
        <v>3377</v>
      </c>
      <c r="F10" s="538">
        <v>593</v>
      </c>
      <c r="G10" s="538">
        <v>272</v>
      </c>
      <c r="H10" s="538">
        <v>714</v>
      </c>
      <c r="I10" s="538">
        <v>1290</v>
      </c>
      <c r="J10" s="538">
        <v>0</v>
      </c>
      <c r="K10" s="539">
        <v>580</v>
      </c>
      <c r="L10" s="614"/>
      <c r="M10" s="536">
        <v>3957</v>
      </c>
      <c r="N10" s="538">
        <v>447</v>
      </c>
      <c r="O10" s="538">
        <v>2594</v>
      </c>
      <c r="P10" s="538">
        <v>0</v>
      </c>
      <c r="Q10" s="538">
        <v>408</v>
      </c>
      <c r="R10" s="615">
        <v>0.76851149861005807</v>
      </c>
      <c r="S10" s="614"/>
      <c r="T10" s="536">
        <v>3041</v>
      </c>
      <c r="U10" s="616">
        <v>1965</v>
      </c>
      <c r="V10" s="616">
        <v>1076</v>
      </c>
      <c r="W10" s="616">
        <v>315</v>
      </c>
      <c r="X10" s="541">
        <v>353</v>
      </c>
      <c r="Y10" s="541">
        <v>132</v>
      </c>
      <c r="Z10" s="541">
        <v>97</v>
      </c>
      <c r="AA10" s="541">
        <v>95</v>
      </c>
      <c r="AB10" s="541">
        <v>54</v>
      </c>
      <c r="AC10" s="541">
        <v>65</v>
      </c>
      <c r="AD10" s="542">
        <v>20</v>
      </c>
      <c r="AE10" s="196"/>
      <c r="AG10"/>
      <c r="AH10"/>
      <c r="AI10"/>
      <c r="AJ10"/>
      <c r="AK10"/>
      <c r="AL10"/>
      <c r="AM10"/>
      <c r="AN10"/>
      <c r="AO10"/>
    </row>
    <row r="11" spans="1:41" s="305" customFormat="1" ht="40.200000000000003" customHeight="1" x14ac:dyDescent="0.3">
      <c r="A11" s="617" t="s">
        <v>4296</v>
      </c>
      <c r="B11" s="693" t="s">
        <v>14</v>
      </c>
      <c r="C11" s="661" t="s">
        <v>4674</v>
      </c>
      <c r="D11" s="618">
        <v>2205</v>
      </c>
      <c r="E11" s="230">
        <v>1875</v>
      </c>
      <c r="F11" s="230">
        <v>399</v>
      </c>
      <c r="G11" s="230">
        <v>181</v>
      </c>
      <c r="H11" s="230">
        <v>463</v>
      </c>
      <c r="I11" s="230">
        <v>832</v>
      </c>
      <c r="J11" s="230">
        <v>0</v>
      </c>
      <c r="K11" s="540">
        <v>330</v>
      </c>
      <c r="L11" s="614"/>
      <c r="M11" s="619">
        <v>2205</v>
      </c>
      <c r="N11" s="230">
        <v>594</v>
      </c>
      <c r="O11" s="230">
        <v>996</v>
      </c>
      <c r="P11" s="230">
        <v>0</v>
      </c>
      <c r="Q11" s="545">
        <v>615</v>
      </c>
      <c r="R11" s="620">
        <v>0.72108843537414968</v>
      </c>
      <c r="S11" s="614"/>
      <c r="T11" s="537">
        <v>1590</v>
      </c>
      <c r="U11" s="534">
        <v>1032</v>
      </c>
      <c r="V11" s="534">
        <v>558</v>
      </c>
      <c r="W11" s="534">
        <v>153</v>
      </c>
      <c r="X11" s="299">
        <v>302</v>
      </c>
      <c r="Y11" s="299">
        <v>53</v>
      </c>
      <c r="Z11" s="299">
        <v>43</v>
      </c>
      <c r="AA11" s="299">
        <v>54</v>
      </c>
      <c r="AB11" s="299">
        <v>41</v>
      </c>
      <c r="AC11" s="299">
        <v>43</v>
      </c>
      <c r="AD11" s="543">
        <v>5</v>
      </c>
      <c r="AE11" s="196"/>
      <c r="AG11"/>
      <c r="AH11"/>
      <c r="AI11"/>
      <c r="AJ11"/>
      <c r="AK11"/>
      <c r="AL11"/>
      <c r="AM11"/>
      <c r="AN11"/>
      <c r="AO11"/>
    </row>
    <row r="12" spans="1:41" s="621" customFormat="1" ht="40.200000000000003" customHeight="1" x14ac:dyDescent="0.3">
      <c r="A12" s="617" t="s">
        <v>4297</v>
      </c>
      <c r="B12" s="693" t="s">
        <v>14</v>
      </c>
      <c r="C12" s="330" t="s">
        <v>4674</v>
      </c>
      <c r="D12" s="618">
        <v>1121</v>
      </c>
      <c r="E12" s="230">
        <v>919</v>
      </c>
      <c r="F12" s="230">
        <v>199</v>
      </c>
      <c r="G12" s="230">
        <v>86</v>
      </c>
      <c r="H12" s="230">
        <v>237</v>
      </c>
      <c r="I12" s="230">
        <v>397</v>
      </c>
      <c r="J12" s="230">
        <v>0</v>
      </c>
      <c r="K12" s="540">
        <v>202</v>
      </c>
      <c r="L12" s="614"/>
      <c r="M12" s="619">
        <v>1121</v>
      </c>
      <c r="N12" s="230">
        <v>98</v>
      </c>
      <c r="O12" s="230">
        <v>603</v>
      </c>
      <c r="P12" s="230">
        <v>0</v>
      </c>
      <c r="Q12" s="545">
        <v>420</v>
      </c>
      <c r="R12" s="620">
        <v>0.62533452274754686</v>
      </c>
      <c r="S12" s="614"/>
      <c r="T12" s="537">
        <v>701</v>
      </c>
      <c r="U12" s="534">
        <v>511</v>
      </c>
      <c r="V12" s="534">
        <v>190</v>
      </c>
      <c r="W12" s="534">
        <v>65</v>
      </c>
      <c r="X12" s="299">
        <v>232</v>
      </c>
      <c r="Y12" s="299">
        <v>41</v>
      </c>
      <c r="Z12" s="299">
        <v>16</v>
      </c>
      <c r="AA12" s="299">
        <v>42</v>
      </c>
      <c r="AB12" s="299">
        <v>43</v>
      </c>
      <c r="AC12" s="299">
        <v>32</v>
      </c>
      <c r="AD12" s="543">
        <v>12</v>
      </c>
      <c r="AE12" s="196"/>
      <c r="AF12" s="305"/>
      <c r="AG12"/>
      <c r="AH12"/>
      <c r="AI12"/>
      <c r="AJ12"/>
      <c r="AK12"/>
      <c r="AL12"/>
      <c r="AM12"/>
      <c r="AN12"/>
      <c r="AO12"/>
    </row>
    <row r="13" spans="1:41" s="621" customFormat="1" ht="40.200000000000003" customHeight="1" thickBot="1" x14ac:dyDescent="0.35">
      <c r="A13" s="622" t="s">
        <v>4298</v>
      </c>
      <c r="B13" s="694" t="s">
        <v>14</v>
      </c>
      <c r="C13" s="660" t="s">
        <v>4615</v>
      </c>
      <c r="D13" s="599"/>
      <c r="E13" s="599"/>
      <c r="F13" s="599"/>
      <c r="G13" s="599"/>
      <c r="H13" s="599"/>
      <c r="I13" s="599"/>
      <c r="J13" s="599"/>
      <c r="K13" s="600"/>
      <c r="L13" s="614"/>
      <c r="M13" s="595"/>
      <c r="N13" s="596"/>
      <c r="O13" s="596"/>
      <c r="P13" s="596"/>
      <c r="Q13" s="596"/>
      <c r="R13" s="597"/>
      <c r="S13" s="614"/>
      <c r="T13" s="598"/>
      <c r="U13" s="599"/>
      <c r="V13" s="599"/>
      <c r="W13" s="599"/>
      <c r="X13" s="599"/>
      <c r="Y13" s="599"/>
      <c r="Z13" s="599"/>
      <c r="AA13" s="599"/>
      <c r="AB13" s="599"/>
      <c r="AC13" s="599"/>
      <c r="AD13" s="600"/>
      <c r="AE13" s="196"/>
      <c r="AF13" s="305"/>
      <c r="AG13"/>
      <c r="AH13"/>
      <c r="AI13"/>
      <c r="AJ13"/>
      <c r="AK13"/>
      <c r="AL13"/>
      <c r="AM13"/>
      <c r="AN13"/>
      <c r="AO13"/>
    </row>
    <row r="14" spans="1:41" customFormat="1" ht="14.4" x14ac:dyDescent="0.3"/>
    <row r="15" spans="1:41" s="305" customFormat="1" ht="14.1" customHeight="1" x14ac:dyDescent="0.25">
      <c r="A15" s="1595" t="s">
        <v>4881</v>
      </c>
      <c r="B15" s="1595"/>
      <c r="C15" s="1595"/>
      <c r="D15" s="1595"/>
      <c r="E15" s="1595"/>
      <c r="F15" s="1595"/>
      <c r="G15" s="1595"/>
      <c r="H15" s="1595"/>
      <c r="I15" s="1595"/>
      <c r="J15" s="1595"/>
      <c r="K15" s="1595"/>
      <c r="L15" s="1595"/>
      <c r="M15" s="1595"/>
      <c r="N15" s="1595"/>
      <c r="O15" s="1595"/>
      <c r="P15" s="1595"/>
      <c r="Q15" s="1595"/>
      <c r="R15" s="1595"/>
      <c r="S15" s="1595"/>
      <c r="T15" s="1595"/>
      <c r="U15" s="1595"/>
      <c r="V15" s="1595"/>
      <c r="W15" s="1595"/>
      <c r="X15" s="1595"/>
      <c r="Y15" s="1595"/>
      <c r="Z15" s="1595"/>
      <c r="AA15" s="1595"/>
      <c r="AB15" s="1595"/>
      <c r="AC15" s="1595"/>
      <c r="AD15" s="1595"/>
      <c r="AE15" s="689"/>
    </row>
    <row r="16" spans="1:41" s="305" customFormat="1" ht="14.1" customHeight="1" x14ac:dyDescent="0.25">
      <c r="A16" s="1595" t="s">
        <v>4882</v>
      </c>
      <c r="B16" s="1595"/>
      <c r="C16" s="1595"/>
      <c r="D16" s="1595"/>
      <c r="E16" s="1595"/>
      <c r="F16" s="1595"/>
      <c r="G16" s="1595"/>
      <c r="H16" s="1595"/>
      <c r="I16" s="1595"/>
      <c r="J16" s="1595"/>
      <c r="K16" s="1595"/>
      <c r="L16" s="1595"/>
      <c r="M16" s="1595"/>
      <c r="N16" s="1595"/>
      <c r="O16" s="1595"/>
      <c r="P16" s="1595"/>
      <c r="Q16" s="1595"/>
      <c r="R16" s="1595"/>
      <c r="S16" s="1595"/>
      <c r="T16" s="1595"/>
      <c r="U16" s="1595"/>
      <c r="V16" s="1595"/>
      <c r="W16" s="1595"/>
      <c r="X16" s="1595"/>
      <c r="Y16" s="1595"/>
      <c r="Z16" s="1595"/>
      <c r="AA16" s="1595"/>
      <c r="AB16" s="1595"/>
      <c r="AC16" s="1595"/>
      <c r="AD16" s="1595"/>
      <c r="AE16" s="689"/>
    </row>
    <row r="17" spans="1:31" s="137" customFormat="1" ht="14.1" customHeight="1" x14ac:dyDescent="0.2">
      <c r="A17" s="1595" t="s">
        <v>4892</v>
      </c>
      <c r="B17" s="1595"/>
      <c r="C17" s="1595"/>
      <c r="D17" s="1595"/>
      <c r="E17" s="1595"/>
      <c r="F17" s="1595"/>
      <c r="G17" s="1595"/>
      <c r="H17" s="1595"/>
      <c r="I17" s="1595"/>
      <c r="J17" s="1595"/>
      <c r="K17" s="1595"/>
      <c r="L17" s="1595"/>
      <c r="M17" s="1595"/>
      <c r="N17" s="1595"/>
      <c r="O17" s="1595"/>
      <c r="P17" s="1595"/>
      <c r="Q17" s="1595"/>
      <c r="R17" s="1595"/>
      <c r="S17" s="1595"/>
      <c r="T17" s="1595"/>
      <c r="U17" s="1595"/>
      <c r="V17" s="1595"/>
      <c r="W17" s="1595"/>
      <c r="X17" s="1595"/>
      <c r="Y17" s="1595"/>
      <c r="Z17" s="1595"/>
      <c r="AA17" s="1595"/>
      <c r="AB17" s="1595"/>
      <c r="AC17" s="1595"/>
      <c r="AD17" s="1595"/>
      <c r="AE17" s="688"/>
    </row>
    <row r="18" spans="1:31" s="137" customFormat="1" ht="14.1" customHeight="1" x14ac:dyDescent="0.2">
      <c r="A18" s="1595" t="s">
        <v>4891</v>
      </c>
      <c r="B18" s="1595"/>
      <c r="C18" s="1595"/>
      <c r="D18" s="1595"/>
      <c r="E18" s="1595"/>
      <c r="F18" s="1595"/>
      <c r="G18" s="1595"/>
      <c r="H18" s="1595"/>
      <c r="I18" s="1595"/>
      <c r="J18" s="1595"/>
      <c r="K18" s="1595"/>
      <c r="L18" s="1595"/>
      <c r="M18" s="1595"/>
      <c r="N18" s="1595"/>
      <c r="O18" s="1595"/>
      <c r="P18" s="1595"/>
      <c r="Q18" s="1595"/>
      <c r="R18" s="1595"/>
      <c r="S18" s="1595"/>
      <c r="T18" s="1595"/>
      <c r="U18" s="1595"/>
      <c r="V18" s="1595"/>
      <c r="W18" s="1595"/>
      <c r="X18" s="1595"/>
      <c r="Y18" s="1595"/>
      <c r="Z18" s="1595"/>
      <c r="AA18" s="1595"/>
      <c r="AB18" s="1595"/>
      <c r="AC18" s="1595"/>
      <c r="AD18" s="1595"/>
      <c r="AE18" s="688"/>
    </row>
    <row r="19" spans="1:31" s="137" customFormat="1" ht="14.1" customHeight="1" x14ac:dyDescent="0.2">
      <c r="A19" s="1596" t="s">
        <v>4889</v>
      </c>
      <c r="B19" s="1596"/>
      <c r="C19" s="1596"/>
      <c r="D19" s="1596"/>
      <c r="E19" s="1596"/>
      <c r="F19" s="1596"/>
      <c r="G19" s="1596"/>
      <c r="H19" s="1596"/>
      <c r="I19" s="1596"/>
      <c r="J19" s="1596"/>
      <c r="K19" s="1596"/>
      <c r="L19" s="1596"/>
      <c r="M19" s="1596"/>
      <c r="N19" s="1596"/>
      <c r="O19" s="1596"/>
      <c r="P19" s="1596"/>
      <c r="Q19" s="1596"/>
      <c r="R19" s="1596"/>
      <c r="S19" s="1596"/>
      <c r="T19" s="1596"/>
      <c r="U19" s="1596"/>
      <c r="V19" s="1596"/>
      <c r="W19" s="1596"/>
      <c r="X19" s="1596"/>
      <c r="Y19" s="1596"/>
      <c r="Z19" s="1596"/>
      <c r="AA19" s="1596"/>
      <c r="AB19" s="1596"/>
      <c r="AC19" s="1596"/>
      <c r="AD19" s="1596"/>
      <c r="AE19" s="696"/>
    </row>
    <row r="20" spans="1:31" s="137" customFormat="1" ht="14.1" customHeight="1" x14ac:dyDescent="0.2">
      <c r="A20" s="1596" t="s">
        <v>4890</v>
      </c>
      <c r="B20" s="1596"/>
      <c r="C20" s="1596"/>
      <c r="D20" s="1596"/>
      <c r="E20" s="1596"/>
      <c r="F20" s="1596"/>
      <c r="G20" s="1596"/>
      <c r="H20" s="1596"/>
      <c r="I20" s="1596"/>
      <c r="J20" s="1596"/>
      <c r="K20" s="1596"/>
      <c r="L20" s="1596"/>
      <c r="M20" s="1596"/>
      <c r="N20" s="1596"/>
      <c r="O20" s="1596"/>
      <c r="P20" s="1596"/>
      <c r="Q20" s="1596"/>
      <c r="R20" s="1596"/>
      <c r="S20" s="1596"/>
      <c r="T20" s="1596"/>
      <c r="U20" s="1596"/>
      <c r="V20" s="1596"/>
      <c r="W20" s="1596"/>
      <c r="X20" s="1596"/>
      <c r="Y20" s="1596"/>
      <c r="Z20" s="1596"/>
      <c r="AA20" s="1596"/>
      <c r="AB20" s="1596"/>
      <c r="AC20" s="1596"/>
      <c r="AD20" s="1596"/>
      <c r="AE20" s="696"/>
    </row>
    <row r="21" spans="1:31" s="305" customFormat="1" ht="14.1" customHeight="1" x14ac:dyDescent="0.25">
      <c r="A21" s="1595" t="s">
        <v>4883</v>
      </c>
      <c r="B21" s="1595"/>
      <c r="C21" s="1595"/>
      <c r="D21" s="1595"/>
      <c r="E21" s="1595"/>
      <c r="F21" s="1595"/>
      <c r="G21" s="1595"/>
      <c r="H21" s="1595"/>
      <c r="I21" s="1595"/>
      <c r="J21" s="1595"/>
      <c r="K21" s="1595"/>
      <c r="L21" s="1595"/>
      <c r="M21" s="1595"/>
      <c r="N21" s="1595"/>
      <c r="O21" s="1595"/>
      <c r="P21" s="1595"/>
      <c r="Q21" s="1595"/>
      <c r="R21" s="1595"/>
      <c r="S21" s="1595"/>
      <c r="T21" s="1595"/>
      <c r="U21" s="1595"/>
      <c r="V21" s="1595"/>
      <c r="W21" s="1595"/>
      <c r="X21" s="1595"/>
      <c r="Y21" s="1595"/>
      <c r="Z21" s="1595"/>
      <c r="AA21" s="1595"/>
      <c r="AB21" s="1595"/>
      <c r="AC21" s="1595"/>
      <c r="AD21" s="1595"/>
      <c r="AE21" s="689"/>
    </row>
    <row r="22" spans="1:31" s="137" customFormat="1" ht="14.1" customHeight="1" x14ac:dyDescent="0.2">
      <c r="A22" s="1596" t="s">
        <v>4893</v>
      </c>
      <c r="B22" s="1596"/>
      <c r="C22" s="1596"/>
      <c r="D22" s="1596"/>
      <c r="E22" s="1596"/>
      <c r="F22" s="1596"/>
      <c r="G22" s="1596"/>
      <c r="H22" s="1596"/>
      <c r="I22" s="1596"/>
      <c r="J22" s="1596"/>
      <c r="K22" s="1596"/>
      <c r="L22" s="1596"/>
      <c r="M22" s="1596"/>
      <c r="N22" s="1596"/>
      <c r="O22" s="1596"/>
      <c r="P22" s="1596"/>
      <c r="Q22" s="1596"/>
      <c r="R22" s="1596"/>
      <c r="S22" s="1596"/>
      <c r="T22" s="1596"/>
      <c r="U22" s="1596"/>
      <c r="V22" s="1596"/>
      <c r="W22" s="1596"/>
      <c r="X22" s="1596"/>
      <c r="Y22" s="1596"/>
      <c r="Z22" s="1596"/>
      <c r="AA22" s="1596"/>
      <c r="AB22" s="1596"/>
      <c r="AC22" s="1596"/>
      <c r="AD22" s="1596"/>
    </row>
    <row r="23" spans="1:31" s="137" customFormat="1" ht="14.1" customHeight="1" x14ac:dyDescent="0.2">
      <c r="A23" s="1623" t="s">
        <v>4887</v>
      </c>
      <c r="B23" s="1623"/>
      <c r="C23" s="1623"/>
      <c r="D23" s="1623"/>
      <c r="E23" s="1623"/>
      <c r="F23" s="1623"/>
      <c r="G23" s="1623"/>
      <c r="H23" s="1623"/>
      <c r="I23" s="1623"/>
      <c r="J23" s="1623"/>
      <c r="K23" s="1623"/>
      <c r="L23" s="1623"/>
      <c r="M23" s="1623"/>
      <c r="N23" s="1623"/>
      <c r="O23" s="1623"/>
      <c r="P23" s="1623"/>
      <c r="Q23" s="1623"/>
      <c r="R23" s="1623"/>
      <c r="S23" s="1623"/>
      <c r="T23" s="1623"/>
      <c r="U23" s="1623"/>
      <c r="V23" s="1623"/>
      <c r="W23" s="1623"/>
      <c r="X23" s="1623"/>
      <c r="Y23" s="1623"/>
      <c r="Z23" s="1623"/>
      <c r="AA23" s="1623"/>
      <c r="AB23" s="1623"/>
      <c r="AC23" s="1623"/>
      <c r="AD23" s="1623"/>
    </row>
    <row r="24" spans="1:31" s="137" customFormat="1" ht="14.1" customHeight="1" x14ac:dyDescent="0.2">
      <c r="A24" s="691" t="s">
        <v>4888</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row>
    <row r="25" spans="1:31" customFormat="1" ht="14.4" x14ac:dyDescent="0.3"/>
    <row r="26" spans="1:31" customFormat="1" ht="15" thickBot="1" x14ac:dyDescent="0.35"/>
    <row r="27" spans="1:31" customFormat="1" ht="78.599999999999994" customHeight="1" thickBot="1" x14ac:dyDescent="0.35">
      <c r="C27" s="1500" t="s">
        <v>4300</v>
      </c>
      <c r="D27" s="1501"/>
      <c r="E27" s="1502" t="s">
        <v>4604</v>
      </c>
      <c r="F27" s="1503"/>
      <c r="G27" s="1503"/>
      <c r="H27" s="1503"/>
      <c r="I27" s="1503"/>
      <c r="J27" s="1503"/>
      <c r="K27" s="1503"/>
      <c r="L27" s="1503"/>
      <c r="M27" s="1503"/>
      <c r="N27" s="1503"/>
      <c r="O27" s="1503"/>
      <c r="P27" s="1503"/>
      <c r="Q27" s="1503"/>
      <c r="R27" s="1503"/>
      <c r="S27" s="1503"/>
      <c r="T27" s="1503"/>
      <c r="U27" s="1503"/>
      <c r="V27" s="1503"/>
      <c r="W27" s="1503"/>
      <c r="X27" s="1503"/>
      <c r="Y27" s="1503"/>
      <c r="Z27" s="1503"/>
      <c r="AA27" s="1503"/>
      <c r="AB27" s="1503"/>
      <c r="AC27" s="1503"/>
      <c r="AD27" s="1235"/>
    </row>
    <row r="28" spans="1:31" customFormat="1" ht="62.1" customHeight="1" thickBot="1" x14ac:dyDescent="0.35">
      <c r="C28" s="1602" t="s">
        <v>4301</v>
      </c>
      <c r="D28" s="1525"/>
      <c r="E28" s="1603" t="s">
        <v>4310</v>
      </c>
      <c r="F28" s="1604"/>
      <c r="G28" s="1604"/>
      <c r="H28" s="1604"/>
      <c r="I28" s="1604"/>
      <c r="J28" s="1604"/>
      <c r="K28" s="1604"/>
      <c r="L28" s="1604"/>
      <c r="M28" s="1604"/>
      <c r="N28" s="1604"/>
      <c r="O28" s="1604"/>
      <c r="P28" s="1604"/>
      <c r="Q28" s="1604"/>
      <c r="R28" s="1604"/>
      <c r="S28" s="1604"/>
      <c r="T28" s="1604"/>
      <c r="U28" s="1604"/>
      <c r="V28" s="1604"/>
      <c r="W28" s="1604"/>
      <c r="X28" s="1604"/>
      <c r="Y28" s="1604"/>
      <c r="Z28" s="1604"/>
      <c r="AA28" s="1604"/>
      <c r="AB28" s="1604"/>
      <c r="AC28" s="1604"/>
      <c r="AD28" s="1605"/>
    </row>
    <row r="29" spans="1:31" customFormat="1" ht="62.1" customHeight="1" thickBot="1" x14ac:dyDescent="0.35">
      <c r="C29" s="1602" t="s">
        <v>4309</v>
      </c>
      <c r="D29" s="1525"/>
      <c r="E29" s="1603" t="s">
        <v>4313</v>
      </c>
      <c r="F29" s="1604"/>
      <c r="G29" s="1604"/>
      <c r="H29" s="1604"/>
      <c r="I29" s="1604"/>
      <c r="J29" s="1604"/>
      <c r="K29" s="1604"/>
      <c r="L29" s="1604"/>
      <c r="M29" s="1604"/>
      <c r="N29" s="1604"/>
      <c r="O29" s="1604"/>
      <c r="P29" s="1604"/>
      <c r="Q29" s="1604"/>
      <c r="R29" s="1604"/>
      <c r="S29" s="1604"/>
      <c r="T29" s="1604"/>
      <c r="U29" s="1604"/>
      <c r="V29" s="1604"/>
      <c r="W29" s="1604"/>
      <c r="X29" s="1604"/>
      <c r="Y29" s="1604"/>
      <c r="Z29" s="1604"/>
      <c r="AA29" s="1604"/>
      <c r="AB29" s="1604"/>
      <c r="AC29" s="1604"/>
      <c r="AD29" s="1605"/>
    </row>
    <row r="30" spans="1:31" customFormat="1" ht="62.1" customHeight="1" thickBot="1" x14ac:dyDescent="0.35">
      <c r="C30" s="1602" t="s">
        <v>4312</v>
      </c>
      <c r="D30" s="1525"/>
      <c r="E30" s="1603" t="s">
        <v>4314</v>
      </c>
      <c r="F30" s="1604"/>
      <c r="G30" s="1604"/>
      <c r="H30" s="1604"/>
      <c r="I30" s="1604"/>
      <c r="J30" s="1604"/>
      <c r="K30" s="1604"/>
      <c r="L30" s="1604"/>
      <c r="M30" s="1604"/>
      <c r="N30" s="1604"/>
      <c r="O30" s="1604"/>
      <c r="P30" s="1604"/>
      <c r="Q30" s="1604"/>
      <c r="R30" s="1604"/>
      <c r="S30" s="1604"/>
      <c r="T30" s="1604"/>
      <c r="U30" s="1604"/>
      <c r="V30" s="1604"/>
      <c r="W30" s="1604"/>
      <c r="X30" s="1604"/>
      <c r="Y30" s="1604"/>
      <c r="Z30" s="1604"/>
      <c r="AA30" s="1604"/>
      <c r="AB30" s="1604"/>
      <c r="AC30" s="1604"/>
      <c r="AD30" s="1605"/>
    </row>
    <row r="31" spans="1:31" customFormat="1" ht="62.1" customHeight="1" thickBot="1" x14ac:dyDescent="0.35">
      <c r="C31" s="1602" t="s">
        <v>4311</v>
      </c>
      <c r="D31" s="1525"/>
      <c r="E31" s="1603" t="s">
        <v>4617</v>
      </c>
      <c r="F31" s="1604"/>
      <c r="G31" s="1604"/>
      <c r="H31" s="1604"/>
      <c r="I31" s="1604"/>
      <c r="J31" s="1604"/>
      <c r="K31" s="1604"/>
      <c r="L31" s="1604"/>
      <c r="M31" s="1604"/>
      <c r="N31" s="1604"/>
      <c r="O31" s="1604"/>
      <c r="P31" s="1604"/>
      <c r="Q31" s="1604"/>
      <c r="R31" s="1604"/>
      <c r="S31" s="1604"/>
      <c r="T31" s="1604"/>
      <c r="U31" s="1604"/>
      <c r="V31" s="1604"/>
      <c r="W31" s="1604"/>
      <c r="X31" s="1604"/>
      <c r="Y31" s="1604"/>
      <c r="Z31" s="1604"/>
      <c r="AA31" s="1604"/>
      <c r="AB31" s="1604"/>
      <c r="AC31" s="1604"/>
      <c r="AD31" s="1605"/>
    </row>
    <row r="32" spans="1:31" customFormat="1" ht="62.1" customHeight="1" thickBot="1" x14ac:dyDescent="0.35"/>
    <row r="33" spans="3:30" customFormat="1" ht="193.95" customHeight="1" thickBot="1" x14ac:dyDescent="0.35">
      <c r="C33" s="1500" t="s">
        <v>4300</v>
      </c>
      <c r="D33" s="1501"/>
      <c r="E33" s="1607" t="s">
        <v>4630</v>
      </c>
      <c r="F33" s="1608"/>
      <c r="G33" s="1608"/>
      <c r="H33" s="1608"/>
      <c r="I33" s="1608"/>
      <c r="J33" s="1608"/>
      <c r="K33" s="1608"/>
      <c r="L33" s="1608"/>
      <c r="M33" s="1608"/>
      <c r="N33" s="1608"/>
      <c r="O33" s="1608"/>
      <c r="P33" s="1608"/>
      <c r="Q33" s="1608"/>
      <c r="R33" s="1608"/>
      <c r="S33" s="1608"/>
      <c r="T33" s="1608"/>
      <c r="U33" s="1608"/>
      <c r="V33" s="1608"/>
      <c r="W33" s="1608"/>
      <c r="X33" s="1608"/>
      <c r="Y33" s="1608"/>
      <c r="Z33" s="1608"/>
      <c r="AA33" s="1608"/>
      <c r="AB33" s="1608"/>
      <c r="AC33" s="1608"/>
      <c r="AD33" s="1609"/>
    </row>
    <row r="34" spans="3:30" customFormat="1" ht="19.350000000000001" customHeight="1" x14ac:dyDescent="0.3">
      <c r="C34" s="623"/>
      <c r="D34" s="623"/>
      <c r="E34" s="623"/>
      <c r="F34" s="624"/>
      <c r="G34" s="624"/>
      <c r="H34" s="624"/>
      <c r="I34" s="624"/>
      <c r="J34" s="624"/>
      <c r="K34" s="624"/>
      <c r="L34" s="624"/>
      <c r="M34" s="624"/>
      <c r="N34" s="624"/>
      <c r="O34" s="624"/>
      <c r="P34" s="624"/>
      <c r="Q34" s="624"/>
      <c r="R34" s="624"/>
      <c r="S34" s="624"/>
      <c r="T34" s="624"/>
      <c r="U34" s="624"/>
      <c r="V34" s="624"/>
      <c r="W34" s="624"/>
      <c r="X34" s="624"/>
      <c r="Y34" s="624"/>
      <c r="Z34" s="624"/>
      <c r="AA34" s="624"/>
      <c r="AB34" s="624"/>
      <c r="AC34" s="624"/>
      <c r="AD34" s="624"/>
    </row>
    <row r="35" spans="3:30" customFormat="1" ht="15" thickBot="1" x14ac:dyDescent="0.35"/>
    <row r="36" spans="3:30" customFormat="1" ht="36" customHeight="1" thickBot="1" x14ac:dyDescent="0.35">
      <c r="C36" s="1500" t="s">
        <v>4199</v>
      </c>
      <c r="D36" s="1501"/>
      <c r="E36" s="601"/>
      <c r="F36" s="1501" t="s">
        <v>1623</v>
      </c>
      <c r="G36" s="1501"/>
      <c r="H36" s="1501"/>
      <c r="I36" s="1501"/>
      <c r="J36" s="1501" t="s">
        <v>1600</v>
      </c>
      <c r="K36" s="1501"/>
      <c r="L36" s="1501"/>
      <c r="M36" s="1501"/>
      <c r="N36" s="1501" t="s">
        <v>1624</v>
      </c>
      <c r="O36" s="1501"/>
      <c r="P36" s="1501"/>
      <c r="Q36" s="1501"/>
      <c r="R36" s="1501"/>
      <c r="S36" s="1501"/>
      <c r="T36" s="1501"/>
      <c r="U36" s="1501"/>
      <c r="V36" s="1501" t="s">
        <v>1625</v>
      </c>
      <c r="W36" s="1501"/>
      <c r="X36" s="1501"/>
      <c r="Y36" s="1501"/>
      <c r="Z36" s="1501"/>
      <c r="AA36" s="1501"/>
      <c r="AB36" s="1501"/>
      <c r="AC36" s="1501"/>
      <c r="AD36" s="1578"/>
    </row>
    <row r="37" spans="3:30" customFormat="1" ht="49.35" customHeight="1" thickBot="1" x14ac:dyDescent="0.35">
      <c r="C37" s="1601" t="s">
        <v>4878</v>
      </c>
      <c r="D37" s="1525"/>
      <c r="E37" s="1502" t="s">
        <v>4302</v>
      </c>
      <c r="F37" s="1503"/>
      <c r="G37" s="1503"/>
      <c r="H37" s="1503"/>
      <c r="I37" s="1503"/>
      <c r="J37" s="1503"/>
      <c r="K37" s="1503"/>
      <c r="L37" s="1503"/>
      <c r="M37" s="1503"/>
      <c r="N37" s="1503"/>
      <c r="O37" s="1503"/>
      <c r="P37" s="1503"/>
      <c r="Q37" s="1503"/>
      <c r="R37" s="1503"/>
      <c r="S37" s="1503"/>
      <c r="T37" s="1503"/>
      <c r="U37" s="1503"/>
      <c r="V37" s="1503"/>
      <c r="W37" s="1503"/>
      <c r="X37" s="1503"/>
      <c r="Y37" s="1503"/>
      <c r="Z37" s="1503"/>
      <c r="AA37" s="1503"/>
      <c r="AB37" s="1503"/>
      <c r="AC37" s="1503"/>
      <c r="AD37" s="1235"/>
    </row>
    <row r="38" spans="3:30" customFormat="1" ht="14.4" x14ac:dyDescent="0.3"/>
    <row r="39" spans="3:30" customFormat="1" ht="15" thickBot="1" x14ac:dyDescent="0.35"/>
    <row r="40" spans="3:30" customFormat="1" ht="36" customHeight="1" thickBot="1" x14ac:dyDescent="0.35">
      <c r="C40" s="1500" t="s">
        <v>4199</v>
      </c>
      <c r="D40" s="1501"/>
      <c r="E40" s="601"/>
      <c r="F40" s="1501" t="s">
        <v>1623</v>
      </c>
      <c r="G40" s="1501"/>
      <c r="H40" s="1501"/>
      <c r="I40" s="1501"/>
      <c r="J40" s="1501" t="s">
        <v>1600</v>
      </c>
      <c r="K40" s="1501"/>
      <c r="L40" s="1501"/>
      <c r="M40" s="1501"/>
      <c r="N40" s="1501" t="s">
        <v>1624</v>
      </c>
      <c r="O40" s="1501"/>
      <c r="P40" s="1501"/>
      <c r="Q40" s="1501"/>
      <c r="R40" s="1501"/>
      <c r="S40" s="1501"/>
      <c r="T40" s="1501"/>
      <c r="U40" s="1501"/>
      <c r="V40" s="1544" t="s">
        <v>1625</v>
      </c>
      <c r="W40" s="1544"/>
      <c r="X40" s="1544"/>
      <c r="Y40" s="1544"/>
      <c r="Z40" s="1544"/>
      <c r="AA40" s="1544"/>
      <c r="AB40" s="1544"/>
      <c r="AC40" s="1544"/>
      <c r="AD40" s="1545"/>
    </row>
    <row r="41" spans="3:30" customFormat="1" ht="50.4" customHeight="1" thickBot="1" x14ac:dyDescent="0.35">
      <c r="C41" s="1518" t="s">
        <v>4859</v>
      </c>
      <c r="D41" s="1519"/>
      <c r="E41" s="1520" t="s">
        <v>4860</v>
      </c>
      <c r="F41" s="1521"/>
      <c r="G41" s="1521"/>
      <c r="H41" s="1521"/>
      <c r="I41" s="1521"/>
      <c r="J41" s="1521"/>
      <c r="K41" s="1521"/>
      <c r="L41" s="1521"/>
      <c r="M41" s="1521"/>
      <c r="N41" s="1521"/>
      <c r="O41" s="1521"/>
      <c r="P41" s="1521"/>
      <c r="Q41" s="1521"/>
      <c r="R41" s="1521"/>
      <c r="S41" s="1521"/>
      <c r="T41" s="1521"/>
      <c r="U41" s="1521"/>
      <c r="V41" s="1521"/>
      <c r="W41" s="1521"/>
      <c r="X41" s="1521"/>
      <c r="Y41" s="1521"/>
      <c r="Z41" s="1521"/>
      <c r="AA41" s="1521"/>
      <c r="AB41" s="1521"/>
      <c r="AC41" s="1521"/>
      <c r="AD41" s="1522"/>
    </row>
    <row r="42" spans="3:30" customFormat="1" ht="36.6" customHeight="1" x14ac:dyDescent="0.3">
      <c r="C42" s="1509" t="s">
        <v>4861</v>
      </c>
      <c r="D42" s="1546"/>
      <c r="E42" s="1598" t="s">
        <v>4631</v>
      </c>
      <c r="F42" s="1599"/>
      <c r="G42" s="1599"/>
      <c r="H42" s="1599"/>
      <c r="I42" s="1599"/>
      <c r="J42" s="1599"/>
      <c r="K42" s="1599"/>
      <c r="L42" s="1599"/>
      <c r="M42" s="1599"/>
      <c r="N42" s="1599"/>
      <c r="O42" s="1599"/>
      <c r="P42" s="1599"/>
      <c r="Q42" s="1599"/>
      <c r="R42" s="1599"/>
      <c r="S42" s="1599"/>
      <c r="T42" s="1599"/>
      <c r="U42" s="1599"/>
      <c r="V42" s="1599"/>
      <c r="W42" s="1599"/>
      <c r="X42" s="1599"/>
      <c r="Y42" s="1599"/>
      <c r="Z42" s="1599"/>
      <c r="AA42" s="1599"/>
      <c r="AB42" s="1599"/>
      <c r="AC42" s="1599"/>
      <c r="AD42" s="1600"/>
    </row>
    <row r="43" spans="3:30" customFormat="1" ht="36.6" customHeight="1" x14ac:dyDescent="0.3">
      <c r="C43" s="1547"/>
      <c r="D43" s="1548"/>
      <c r="E43" s="1553"/>
      <c r="F43" s="1515" t="s">
        <v>4205</v>
      </c>
      <c r="G43" s="1515"/>
      <c r="H43" s="1515"/>
      <c r="I43" s="1515"/>
      <c r="J43" s="1515"/>
      <c r="K43" s="1515"/>
      <c r="L43" s="1515"/>
      <c r="M43" s="1515"/>
      <c r="N43" s="1515"/>
      <c r="O43" s="1515"/>
      <c r="P43" s="1515"/>
      <c r="Q43" s="1515"/>
      <c r="R43" s="1515"/>
      <c r="S43" s="1515"/>
      <c r="T43" s="1515"/>
      <c r="U43" s="1515"/>
      <c r="V43" s="1515"/>
      <c r="W43" s="1515"/>
      <c r="X43" s="1515"/>
      <c r="Y43" s="1515"/>
      <c r="Z43" s="1515"/>
      <c r="AA43" s="1515"/>
      <c r="AB43" s="1515"/>
      <c r="AC43" s="1515"/>
      <c r="AD43" s="1516"/>
    </row>
    <row r="44" spans="3:30" customFormat="1" ht="39.6" customHeight="1" x14ac:dyDescent="0.3">
      <c r="C44" s="1547"/>
      <c r="D44" s="1548"/>
      <c r="E44" s="1554"/>
      <c r="F44" s="1527" t="s">
        <v>4329</v>
      </c>
      <c r="G44" s="1527"/>
      <c r="H44" s="1527"/>
      <c r="I44" s="1527"/>
      <c r="J44" s="1293" t="s">
        <v>32</v>
      </c>
      <c r="K44" s="1293"/>
      <c r="L44" s="1293"/>
      <c r="M44" s="1293"/>
      <c r="N44" s="956" t="s">
        <v>1165</v>
      </c>
      <c r="O44" s="1293"/>
      <c r="P44" s="1293"/>
      <c r="Q44" s="1293"/>
      <c r="R44" s="1293"/>
      <c r="S44" s="1293"/>
      <c r="T44" s="1293"/>
      <c r="U44" s="1293"/>
      <c r="V44" s="956" t="s">
        <v>4641</v>
      </c>
      <c r="W44" s="956"/>
      <c r="X44" s="956"/>
      <c r="Y44" s="956"/>
      <c r="Z44" s="956"/>
      <c r="AA44" s="956"/>
      <c r="AB44" s="956"/>
      <c r="AC44" s="956"/>
      <c r="AD44" s="1528"/>
    </row>
    <row r="45" spans="3:30" customFormat="1" ht="33" customHeight="1" x14ac:dyDescent="0.3">
      <c r="C45" s="1547"/>
      <c r="D45" s="1548"/>
      <c r="E45" s="1554"/>
      <c r="F45" s="1527" t="s">
        <v>683</v>
      </c>
      <c r="G45" s="1527"/>
      <c r="H45" s="1527"/>
      <c r="I45" s="1527"/>
      <c r="J45" s="1293" t="s">
        <v>46</v>
      </c>
      <c r="K45" s="1293"/>
      <c r="L45" s="1293"/>
      <c r="M45" s="1293"/>
      <c r="N45" s="956" t="s">
        <v>2204</v>
      </c>
      <c r="O45" s="1293"/>
      <c r="P45" s="1293"/>
      <c r="Q45" s="1293"/>
      <c r="R45" s="1293"/>
      <c r="S45" s="1293"/>
      <c r="T45" s="1293"/>
      <c r="U45" s="1293"/>
      <c r="V45" s="956" t="s">
        <v>4207</v>
      </c>
      <c r="W45" s="956"/>
      <c r="X45" s="956"/>
      <c r="Y45" s="956"/>
      <c r="Z45" s="956"/>
      <c r="AA45" s="956"/>
      <c r="AB45" s="956"/>
      <c r="AC45" s="956"/>
      <c r="AD45" s="1528"/>
    </row>
    <row r="46" spans="3:30" customFormat="1" ht="33" customHeight="1" x14ac:dyDescent="0.3">
      <c r="C46" s="1547"/>
      <c r="D46" s="1548"/>
      <c r="E46" s="1554"/>
      <c r="F46" s="1515" t="s">
        <v>4208</v>
      </c>
      <c r="G46" s="1515"/>
      <c r="H46" s="1515"/>
      <c r="I46" s="1515"/>
      <c r="J46" s="1515"/>
      <c r="K46" s="1515"/>
      <c r="L46" s="1515"/>
      <c r="M46" s="1515"/>
      <c r="N46" s="1515"/>
      <c r="O46" s="1515"/>
      <c r="P46" s="1515"/>
      <c r="Q46" s="1515"/>
      <c r="R46" s="1515"/>
      <c r="S46" s="1515"/>
      <c r="T46" s="1515"/>
      <c r="U46" s="1515"/>
      <c r="V46" s="1515"/>
      <c r="W46" s="1515"/>
      <c r="X46" s="1515"/>
      <c r="Y46" s="1515"/>
      <c r="Z46" s="1515"/>
      <c r="AA46" s="1515"/>
      <c r="AB46" s="1515"/>
      <c r="AC46" s="1515"/>
      <c r="AD46" s="1516"/>
    </row>
    <row r="47" spans="3:30" customFormat="1" ht="77.400000000000006" customHeight="1" x14ac:dyDescent="0.3">
      <c r="C47" s="1547"/>
      <c r="D47" s="1548"/>
      <c r="E47" s="1554"/>
      <c r="F47" s="1527" t="s">
        <v>663</v>
      </c>
      <c r="G47" s="1527"/>
      <c r="H47" s="1527"/>
      <c r="I47" s="1527"/>
      <c r="J47" s="1293" t="s">
        <v>46</v>
      </c>
      <c r="K47" s="1293"/>
      <c r="L47" s="1293"/>
      <c r="M47" s="1293"/>
      <c r="N47" s="956" t="s">
        <v>664</v>
      </c>
      <c r="O47" s="1293"/>
      <c r="P47" s="1293"/>
      <c r="Q47" s="1293"/>
      <c r="R47" s="1293"/>
      <c r="S47" s="1293"/>
      <c r="T47" s="1293"/>
      <c r="U47" s="1293"/>
      <c r="V47" s="956" t="s">
        <v>4209</v>
      </c>
      <c r="W47" s="956"/>
      <c r="X47" s="956"/>
      <c r="Y47" s="956"/>
      <c r="Z47" s="956"/>
      <c r="AA47" s="956"/>
      <c r="AB47" s="956"/>
      <c r="AC47" s="956"/>
      <c r="AD47" s="1528"/>
    </row>
    <row r="48" spans="3:30" customFormat="1" ht="33" customHeight="1" x14ac:dyDescent="0.3">
      <c r="C48" s="1547"/>
      <c r="D48" s="1548"/>
      <c r="E48" s="1554"/>
      <c r="F48" s="1515" t="s">
        <v>4210</v>
      </c>
      <c r="G48" s="1515"/>
      <c r="H48" s="1515"/>
      <c r="I48" s="1515"/>
      <c r="J48" s="1515"/>
      <c r="K48" s="1515"/>
      <c r="L48" s="1515"/>
      <c r="M48" s="1515"/>
      <c r="N48" s="1515"/>
      <c r="O48" s="1515"/>
      <c r="P48" s="1515"/>
      <c r="Q48" s="1515"/>
      <c r="R48" s="1515"/>
      <c r="S48" s="1515"/>
      <c r="T48" s="1515"/>
      <c r="U48" s="1515"/>
      <c r="V48" s="1515"/>
      <c r="W48" s="1515"/>
      <c r="X48" s="1515"/>
      <c r="Y48" s="1515"/>
      <c r="Z48" s="1515"/>
      <c r="AA48" s="1515"/>
      <c r="AB48" s="1515"/>
      <c r="AC48" s="1515"/>
      <c r="AD48" s="1516"/>
    </row>
    <row r="49" spans="3:30" customFormat="1" ht="33" customHeight="1" x14ac:dyDescent="0.3">
      <c r="C49" s="1547"/>
      <c r="D49" s="1548"/>
      <c r="E49" s="1554"/>
      <c r="F49" s="1515" t="s">
        <v>4211</v>
      </c>
      <c r="G49" s="1515"/>
      <c r="H49" s="1515"/>
      <c r="I49" s="1515"/>
      <c r="J49" s="1515"/>
      <c r="K49" s="1515"/>
      <c r="L49" s="1515"/>
      <c r="M49" s="1515"/>
      <c r="N49" s="1515"/>
      <c r="O49" s="1515"/>
      <c r="P49" s="1515"/>
      <c r="Q49" s="1515"/>
      <c r="R49" s="1515"/>
      <c r="S49" s="1515"/>
      <c r="T49" s="1515"/>
      <c r="U49" s="1515"/>
      <c r="V49" s="1515"/>
      <c r="W49" s="1515"/>
      <c r="X49" s="1515"/>
      <c r="Y49" s="1515"/>
      <c r="Z49" s="1515"/>
      <c r="AA49" s="1515"/>
      <c r="AB49" s="1515"/>
      <c r="AC49" s="1515"/>
      <c r="AD49" s="1516"/>
    </row>
    <row r="50" spans="3:30" customFormat="1" ht="77.400000000000006" customHeight="1" x14ac:dyDescent="0.3">
      <c r="C50" s="1547"/>
      <c r="D50" s="1548"/>
      <c r="E50" s="1554"/>
      <c r="F50" s="1527" t="s">
        <v>663</v>
      </c>
      <c r="G50" s="1527"/>
      <c r="H50" s="1527"/>
      <c r="I50" s="1527"/>
      <c r="J50" s="1293" t="s">
        <v>46</v>
      </c>
      <c r="K50" s="1293"/>
      <c r="L50" s="1293"/>
      <c r="M50" s="1293"/>
      <c r="N50" s="956" t="s">
        <v>664</v>
      </c>
      <c r="O50" s="1293"/>
      <c r="P50" s="1293"/>
      <c r="Q50" s="1293"/>
      <c r="R50" s="1293"/>
      <c r="S50" s="1293"/>
      <c r="T50" s="1293"/>
      <c r="U50" s="1293"/>
      <c r="V50" s="956" t="s">
        <v>4212</v>
      </c>
      <c r="W50" s="956"/>
      <c r="X50" s="956"/>
      <c r="Y50" s="956"/>
      <c r="Z50" s="956"/>
      <c r="AA50" s="956"/>
      <c r="AB50" s="956"/>
      <c r="AC50" s="956"/>
      <c r="AD50" s="1528"/>
    </row>
    <row r="51" spans="3:30" customFormat="1" ht="33" customHeight="1" x14ac:dyDescent="0.3">
      <c r="C51" s="1547"/>
      <c r="D51" s="1548"/>
      <c r="E51" s="1559"/>
      <c r="F51" s="1515" t="s">
        <v>4213</v>
      </c>
      <c r="G51" s="1515"/>
      <c r="H51" s="1515"/>
      <c r="I51" s="1515"/>
      <c r="J51" s="1515"/>
      <c r="K51" s="1515"/>
      <c r="L51" s="1515"/>
      <c r="M51" s="1515"/>
      <c r="N51" s="1515"/>
      <c r="O51" s="1515"/>
      <c r="P51" s="1515"/>
      <c r="Q51" s="1515"/>
      <c r="R51" s="1515"/>
      <c r="S51" s="1515"/>
      <c r="T51" s="1515"/>
      <c r="U51" s="1515"/>
      <c r="V51" s="1515"/>
      <c r="W51" s="1515"/>
      <c r="X51" s="1515"/>
      <c r="Y51" s="1515"/>
      <c r="Z51" s="1515"/>
      <c r="AA51" s="1515"/>
      <c r="AB51" s="1515"/>
      <c r="AC51" s="1515"/>
      <c r="AD51" s="1516"/>
    </row>
    <row r="52" spans="3:30" customFormat="1" ht="36.6" customHeight="1" x14ac:dyDescent="0.3">
      <c r="C52" s="1547"/>
      <c r="D52" s="1548"/>
      <c r="E52" s="1560" t="s">
        <v>4642</v>
      </c>
      <c r="F52" s="1560"/>
      <c r="G52" s="1560"/>
      <c r="H52" s="1560"/>
      <c r="I52" s="1560"/>
      <c r="J52" s="1560"/>
      <c r="K52" s="1560"/>
      <c r="L52" s="1560"/>
      <c r="M52" s="1560"/>
      <c r="N52" s="1560"/>
      <c r="O52" s="1560"/>
      <c r="P52" s="1560"/>
      <c r="Q52" s="1560"/>
      <c r="R52" s="1560"/>
      <c r="S52" s="1560"/>
      <c r="T52" s="1560"/>
      <c r="U52" s="1560"/>
      <c r="V52" s="1560"/>
      <c r="W52" s="1560"/>
      <c r="X52" s="1560"/>
      <c r="Y52" s="1560"/>
      <c r="Z52" s="1560"/>
      <c r="AA52" s="1560"/>
      <c r="AB52" s="1560"/>
      <c r="AC52" s="1560"/>
      <c r="AD52" s="1561"/>
    </row>
    <row r="53" spans="3:30" customFormat="1" ht="36.6" customHeight="1" x14ac:dyDescent="0.3">
      <c r="C53" s="1547"/>
      <c r="D53" s="1548"/>
      <c r="E53" s="1553"/>
      <c r="F53" s="1515" t="s">
        <v>4205</v>
      </c>
      <c r="G53" s="1515"/>
      <c r="H53" s="1515"/>
      <c r="I53" s="1515"/>
      <c r="J53" s="1515"/>
      <c r="K53" s="1515"/>
      <c r="L53" s="1515"/>
      <c r="M53" s="1515"/>
      <c r="N53" s="1515"/>
      <c r="O53" s="1515"/>
      <c r="P53" s="1515"/>
      <c r="Q53" s="1515"/>
      <c r="R53" s="1515"/>
      <c r="S53" s="1515"/>
      <c r="T53" s="1515"/>
      <c r="U53" s="1515"/>
      <c r="V53" s="1515"/>
      <c r="W53" s="1515"/>
      <c r="X53" s="1515"/>
      <c r="Y53" s="1515"/>
      <c r="Z53" s="1515"/>
      <c r="AA53" s="1515"/>
      <c r="AB53" s="1515"/>
      <c r="AC53" s="1515"/>
      <c r="AD53" s="1516"/>
    </row>
    <row r="54" spans="3:30" customFormat="1" ht="48.6" customHeight="1" x14ac:dyDescent="0.3">
      <c r="C54" s="1547"/>
      <c r="D54" s="1548"/>
      <c r="E54" s="1554"/>
      <c r="F54" s="1527" t="s">
        <v>4329</v>
      </c>
      <c r="G54" s="1527"/>
      <c r="H54" s="1527"/>
      <c r="I54" s="1527"/>
      <c r="J54" s="1293" t="s">
        <v>32</v>
      </c>
      <c r="K54" s="1293"/>
      <c r="L54" s="1293"/>
      <c r="M54" s="1293"/>
      <c r="N54" s="956" t="s">
        <v>1165</v>
      </c>
      <c r="O54" s="1293"/>
      <c r="P54" s="1293"/>
      <c r="Q54" s="1293"/>
      <c r="R54" s="1293"/>
      <c r="S54" s="1293"/>
      <c r="T54" s="1293"/>
      <c r="U54" s="1293"/>
      <c r="V54" s="956" t="s">
        <v>4605</v>
      </c>
      <c r="W54" s="956"/>
      <c r="X54" s="956"/>
      <c r="Y54" s="956"/>
      <c r="Z54" s="956"/>
      <c r="AA54" s="956"/>
      <c r="AB54" s="956"/>
      <c r="AC54" s="956"/>
      <c r="AD54" s="1528"/>
    </row>
    <row r="55" spans="3:30" customFormat="1" ht="33" customHeight="1" x14ac:dyDescent="0.3">
      <c r="C55" s="1547"/>
      <c r="D55" s="1548"/>
      <c r="E55" s="1554"/>
      <c r="F55" s="1527" t="s">
        <v>683</v>
      </c>
      <c r="G55" s="1527"/>
      <c r="H55" s="1527"/>
      <c r="I55" s="1527"/>
      <c r="J55" s="1293" t="s">
        <v>46</v>
      </c>
      <c r="K55" s="1293"/>
      <c r="L55" s="1293"/>
      <c r="M55" s="1293"/>
      <c r="N55" s="956" t="s">
        <v>2204</v>
      </c>
      <c r="O55" s="1293"/>
      <c r="P55" s="1293"/>
      <c r="Q55" s="1293"/>
      <c r="R55" s="1293"/>
      <c r="S55" s="1293"/>
      <c r="T55" s="1293"/>
      <c r="U55" s="1293"/>
      <c r="V55" s="956" t="s">
        <v>2204</v>
      </c>
      <c r="W55" s="956"/>
      <c r="X55" s="956"/>
      <c r="Y55" s="956"/>
      <c r="Z55" s="956"/>
      <c r="AA55" s="956"/>
      <c r="AB55" s="956"/>
      <c r="AC55" s="956"/>
      <c r="AD55" s="1528"/>
    </row>
    <row r="56" spans="3:30" customFormat="1" ht="126.6" customHeight="1" x14ac:dyDescent="0.3">
      <c r="C56" s="1547"/>
      <c r="D56" s="1548"/>
      <c r="E56" s="1554"/>
      <c r="F56" s="1527" t="s">
        <v>689</v>
      </c>
      <c r="G56" s="1527"/>
      <c r="H56" s="1527"/>
      <c r="I56" s="1527"/>
      <c r="J56" s="1293" t="s">
        <v>46</v>
      </c>
      <c r="K56" s="1293"/>
      <c r="L56" s="1293"/>
      <c r="M56" s="1293"/>
      <c r="N56" s="956" t="s">
        <v>208</v>
      </c>
      <c r="O56" s="1293"/>
      <c r="P56" s="1293"/>
      <c r="Q56" s="1293"/>
      <c r="R56" s="1293"/>
      <c r="S56" s="1293"/>
      <c r="T56" s="1293"/>
      <c r="U56" s="1293"/>
      <c r="V56" s="956" t="s">
        <v>208</v>
      </c>
      <c r="W56" s="956"/>
      <c r="X56" s="956"/>
      <c r="Y56" s="956"/>
      <c r="Z56" s="956"/>
      <c r="AA56" s="956"/>
      <c r="AB56" s="956"/>
      <c r="AC56" s="956"/>
      <c r="AD56" s="1528"/>
    </row>
    <row r="57" spans="3:30" customFormat="1" ht="96.6" customHeight="1" x14ac:dyDescent="0.3">
      <c r="C57" s="1547"/>
      <c r="D57" s="1548"/>
      <c r="E57" s="1554"/>
      <c r="F57" s="1527" t="s">
        <v>1230</v>
      </c>
      <c r="G57" s="1527"/>
      <c r="H57" s="1527"/>
      <c r="I57" s="1527"/>
      <c r="J57" s="1293" t="s">
        <v>46</v>
      </c>
      <c r="K57" s="1293"/>
      <c r="L57" s="1293"/>
      <c r="M57" s="1293"/>
      <c r="N57" s="956" t="s">
        <v>692</v>
      </c>
      <c r="O57" s="1293"/>
      <c r="P57" s="1293"/>
      <c r="Q57" s="1293"/>
      <c r="R57" s="1293"/>
      <c r="S57" s="1293"/>
      <c r="T57" s="1293"/>
      <c r="U57" s="1293"/>
      <c r="V57" s="956" t="s">
        <v>692</v>
      </c>
      <c r="W57" s="956"/>
      <c r="X57" s="956"/>
      <c r="Y57" s="956"/>
      <c r="Z57" s="956"/>
      <c r="AA57" s="956"/>
      <c r="AB57" s="956"/>
      <c r="AC57" s="956"/>
      <c r="AD57" s="1528"/>
    </row>
    <row r="58" spans="3:30" customFormat="1" ht="93" customHeight="1" x14ac:dyDescent="0.3">
      <c r="C58" s="1547"/>
      <c r="D58" s="1548"/>
      <c r="E58" s="1554"/>
      <c r="F58" s="1527" t="s">
        <v>697</v>
      </c>
      <c r="G58" s="1527"/>
      <c r="H58" s="1527"/>
      <c r="I58" s="1527"/>
      <c r="J58" s="1293" t="s">
        <v>46</v>
      </c>
      <c r="K58" s="1293"/>
      <c r="L58" s="1293"/>
      <c r="M58" s="1293"/>
      <c r="N58" s="956" t="s">
        <v>698</v>
      </c>
      <c r="O58" s="1293"/>
      <c r="P58" s="1293"/>
      <c r="Q58" s="1293"/>
      <c r="R58" s="1293"/>
      <c r="S58" s="1293"/>
      <c r="T58" s="1293"/>
      <c r="U58" s="1293"/>
      <c r="V58" s="956" t="s">
        <v>698</v>
      </c>
      <c r="W58" s="956"/>
      <c r="X58" s="956"/>
      <c r="Y58" s="956"/>
      <c r="Z58" s="956"/>
      <c r="AA58" s="956"/>
      <c r="AB58" s="956"/>
      <c r="AC58" s="956"/>
      <c r="AD58" s="1528"/>
    </row>
    <row r="59" spans="3:30" customFormat="1" ht="100.35" customHeight="1" x14ac:dyDescent="0.3">
      <c r="C59" s="1547"/>
      <c r="D59" s="1548"/>
      <c r="E59" s="1554"/>
      <c r="F59" s="1527" t="s">
        <v>704</v>
      </c>
      <c r="G59" s="1527"/>
      <c r="H59" s="1527"/>
      <c r="I59" s="1527"/>
      <c r="J59" s="1293" t="s">
        <v>46</v>
      </c>
      <c r="K59" s="1293"/>
      <c r="L59" s="1293"/>
      <c r="M59" s="1293"/>
      <c r="N59" s="956" t="s">
        <v>705</v>
      </c>
      <c r="O59" s="1293"/>
      <c r="P59" s="1293"/>
      <c r="Q59" s="1293"/>
      <c r="R59" s="1293"/>
      <c r="S59" s="1293"/>
      <c r="T59" s="1293"/>
      <c r="U59" s="1293"/>
      <c r="V59" s="956" t="s">
        <v>705</v>
      </c>
      <c r="W59" s="956"/>
      <c r="X59" s="956"/>
      <c r="Y59" s="956"/>
      <c r="Z59" s="956"/>
      <c r="AA59" s="956"/>
      <c r="AB59" s="956"/>
      <c r="AC59" s="956"/>
      <c r="AD59" s="1528"/>
    </row>
    <row r="60" spans="3:30" customFormat="1" ht="45" customHeight="1" x14ac:dyDescent="0.3">
      <c r="C60" s="1547"/>
      <c r="D60" s="1548"/>
      <c r="E60" s="1554"/>
      <c r="F60" s="1527" t="s">
        <v>711</v>
      </c>
      <c r="G60" s="1527"/>
      <c r="H60" s="1527"/>
      <c r="I60" s="1527"/>
      <c r="J60" s="1293" t="s">
        <v>46</v>
      </c>
      <c r="K60" s="1293"/>
      <c r="L60" s="1293"/>
      <c r="M60" s="1293"/>
      <c r="N60" s="956" t="s">
        <v>99</v>
      </c>
      <c r="O60" s="1293"/>
      <c r="P60" s="1293"/>
      <c r="Q60" s="1293"/>
      <c r="R60" s="1293"/>
      <c r="S60" s="1293"/>
      <c r="T60" s="1293"/>
      <c r="U60" s="1293"/>
      <c r="V60" s="956" t="s">
        <v>99</v>
      </c>
      <c r="W60" s="956"/>
      <c r="X60" s="956"/>
      <c r="Y60" s="956"/>
      <c r="Z60" s="956"/>
      <c r="AA60" s="956"/>
      <c r="AB60" s="956"/>
      <c r="AC60" s="956"/>
      <c r="AD60" s="1528"/>
    </row>
    <row r="61" spans="3:30" customFormat="1" ht="33" customHeight="1" x14ac:dyDescent="0.3">
      <c r="C61" s="1547"/>
      <c r="D61" s="1548"/>
      <c r="E61" s="1554"/>
      <c r="F61" s="1515" t="s">
        <v>4208</v>
      </c>
      <c r="G61" s="1515"/>
      <c r="H61" s="1515"/>
      <c r="I61" s="1515"/>
      <c r="J61" s="1515"/>
      <c r="K61" s="1515"/>
      <c r="L61" s="1515"/>
      <c r="M61" s="1515"/>
      <c r="N61" s="1515"/>
      <c r="O61" s="1515"/>
      <c r="P61" s="1515"/>
      <c r="Q61" s="1515"/>
      <c r="R61" s="1515"/>
      <c r="S61" s="1515"/>
      <c r="T61" s="1515"/>
      <c r="U61" s="1515"/>
      <c r="V61" s="1515"/>
      <c r="W61" s="1515"/>
      <c r="X61" s="1515"/>
      <c r="Y61" s="1515"/>
      <c r="Z61" s="1515"/>
      <c r="AA61" s="1515"/>
      <c r="AB61" s="1515"/>
      <c r="AC61" s="1515"/>
      <c r="AD61" s="1516"/>
    </row>
    <row r="62" spans="3:30" customFormat="1" ht="77.400000000000006" customHeight="1" x14ac:dyDescent="0.3">
      <c r="C62" s="1547"/>
      <c r="D62" s="1548"/>
      <c r="E62" s="1554"/>
      <c r="F62" s="1527" t="s">
        <v>663</v>
      </c>
      <c r="G62" s="1527"/>
      <c r="H62" s="1527"/>
      <c r="I62" s="1527"/>
      <c r="J62" s="1293" t="s">
        <v>46</v>
      </c>
      <c r="K62" s="1293"/>
      <c r="L62" s="1293"/>
      <c r="M62" s="1293"/>
      <c r="N62" s="956" t="s">
        <v>664</v>
      </c>
      <c r="O62" s="1293"/>
      <c r="P62" s="1293"/>
      <c r="Q62" s="1293"/>
      <c r="R62" s="1293"/>
      <c r="S62" s="1293"/>
      <c r="T62" s="1293"/>
      <c r="U62" s="1293"/>
      <c r="V62" s="956" t="s">
        <v>4209</v>
      </c>
      <c r="W62" s="956"/>
      <c r="X62" s="956"/>
      <c r="Y62" s="956"/>
      <c r="Z62" s="956"/>
      <c r="AA62" s="956"/>
      <c r="AB62" s="956"/>
      <c r="AC62" s="956"/>
      <c r="AD62" s="1528"/>
    </row>
    <row r="63" spans="3:30" customFormat="1" ht="35.1" customHeight="1" x14ac:dyDescent="0.3">
      <c r="C63" s="1547"/>
      <c r="D63" s="1548"/>
      <c r="E63" s="1554"/>
      <c r="F63" s="1527" t="s">
        <v>676</v>
      </c>
      <c r="G63" s="1527"/>
      <c r="H63" s="1527"/>
      <c r="I63" s="1527"/>
      <c r="J63" s="1293" t="s">
        <v>46</v>
      </c>
      <c r="K63" s="1293"/>
      <c r="L63" s="1293"/>
      <c r="M63" s="1293"/>
      <c r="N63" s="956" t="s">
        <v>677</v>
      </c>
      <c r="O63" s="1293"/>
      <c r="P63" s="1293"/>
      <c r="Q63" s="1293"/>
      <c r="R63" s="1293"/>
      <c r="S63" s="1293"/>
      <c r="T63" s="1293"/>
      <c r="U63" s="1293"/>
      <c r="V63" s="956" t="s">
        <v>4215</v>
      </c>
      <c r="W63" s="956"/>
      <c r="X63" s="956"/>
      <c r="Y63" s="956"/>
      <c r="Z63" s="956"/>
      <c r="AA63" s="956"/>
      <c r="AB63" s="956"/>
      <c r="AC63" s="956"/>
      <c r="AD63" s="1528"/>
    </row>
    <row r="64" spans="3:30" customFormat="1" ht="33" customHeight="1" x14ac:dyDescent="0.3">
      <c r="C64" s="1547"/>
      <c r="D64" s="1548"/>
      <c r="E64" s="1554"/>
      <c r="F64" s="1515" t="s">
        <v>4216</v>
      </c>
      <c r="G64" s="1515"/>
      <c r="H64" s="1515"/>
      <c r="I64" s="1515"/>
      <c r="J64" s="1515"/>
      <c r="K64" s="1515"/>
      <c r="L64" s="1515"/>
      <c r="M64" s="1515"/>
      <c r="N64" s="1515"/>
      <c r="O64" s="1515"/>
      <c r="P64" s="1515"/>
      <c r="Q64" s="1515"/>
      <c r="R64" s="1515"/>
      <c r="S64" s="1515"/>
      <c r="T64" s="1515"/>
      <c r="U64" s="1515"/>
      <c r="V64" s="1515"/>
      <c r="W64" s="1515"/>
      <c r="X64" s="1515"/>
      <c r="Y64" s="1515"/>
      <c r="Z64" s="1515"/>
      <c r="AA64" s="1515"/>
      <c r="AB64" s="1515"/>
      <c r="AC64" s="1515"/>
      <c r="AD64" s="1516"/>
    </row>
    <row r="65" spans="3:30" customFormat="1" ht="33" customHeight="1" x14ac:dyDescent="0.3">
      <c r="C65" s="1547"/>
      <c r="D65" s="1548"/>
      <c r="E65" s="1554"/>
      <c r="F65" s="1515" t="s">
        <v>4211</v>
      </c>
      <c r="G65" s="1515"/>
      <c r="H65" s="1515"/>
      <c r="I65" s="1515"/>
      <c r="J65" s="1515"/>
      <c r="K65" s="1515"/>
      <c r="L65" s="1515"/>
      <c r="M65" s="1515"/>
      <c r="N65" s="1515"/>
      <c r="O65" s="1515"/>
      <c r="P65" s="1515"/>
      <c r="Q65" s="1515"/>
      <c r="R65" s="1515"/>
      <c r="S65" s="1515"/>
      <c r="T65" s="1515"/>
      <c r="U65" s="1515"/>
      <c r="V65" s="1515"/>
      <c r="W65" s="1515"/>
      <c r="X65" s="1515"/>
      <c r="Y65" s="1515"/>
      <c r="Z65" s="1515"/>
      <c r="AA65" s="1515"/>
      <c r="AB65" s="1515"/>
      <c r="AC65" s="1515"/>
      <c r="AD65" s="1516"/>
    </row>
    <row r="66" spans="3:30" customFormat="1" ht="77.400000000000006" customHeight="1" x14ac:dyDescent="0.3">
      <c r="C66" s="1547"/>
      <c r="D66" s="1548"/>
      <c r="E66" s="1554"/>
      <c r="F66" s="1527" t="s">
        <v>663</v>
      </c>
      <c r="G66" s="1527"/>
      <c r="H66" s="1527"/>
      <c r="I66" s="1527"/>
      <c r="J66" s="1293" t="s">
        <v>46</v>
      </c>
      <c r="K66" s="1293"/>
      <c r="L66" s="1293"/>
      <c r="M66" s="1293"/>
      <c r="N66" s="956" t="s">
        <v>664</v>
      </c>
      <c r="O66" s="1293"/>
      <c r="P66" s="1293"/>
      <c r="Q66" s="1293"/>
      <c r="R66" s="1293"/>
      <c r="S66" s="1293"/>
      <c r="T66" s="1293"/>
      <c r="U66" s="1293"/>
      <c r="V66" s="956" t="s">
        <v>4209</v>
      </c>
      <c r="W66" s="956"/>
      <c r="X66" s="956"/>
      <c r="Y66" s="956"/>
      <c r="Z66" s="956"/>
      <c r="AA66" s="956"/>
      <c r="AB66" s="956"/>
      <c r="AC66" s="956"/>
      <c r="AD66" s="1528"/>
    </row>
    <row r="67" spans="3:30" customFormat="1" ht="35.1" customHeight="1" x14ac:dyDescent="0.3">
      <c r="C67" s="1547"/>
      <c r="D67" s="1548"/>
      <c r="E67" s="1554"/>
      <c r="F67" s="1527" t="s">
        <v>676</v>
      </c>
      <c r="G67" s="1527"/>
      <c r="H67" s="1527"/>
      <c r="I67" s="1527"/>
      <c r="J67" s="1293" t="s">
        <v>46</v>
      </c>
      <c r="K67" s="1293"/>
      <c r="L67" s="1293"/>
      <c r="M67" s="1293"/>
      <c r="N67" s="956" t="s">
        <v>677</v>
      </c>
      <c r="O67" s="1293"/>
      <c r="P67" s="1293"/>
      <c r="Q67" s="1293"/>
      <c r="R67" s="1293"/>
      <c r="S67" s="1293"/>
      <c r="T67" s="1293"/>
      <c r="U67" s="1293"/>
      <c r="V67" s="956" t="s">
        <v>4217</v>
      </c>
      <c r="W67" s="956"/>
      <c r="X67" s="956"/>
      <c r="Y67" s="956"/>
      <c r="Z67" s="956"/>
      <c r="AA67" s="956"/>
      <c r="AB67" s="956"/>
      <c r="AC67" s="956"/>
      <c r="AD67" s="1528"/>
    </row>
    <row r="68" spans="3:30" customFormat="1" ht="33" customHeight="1" x14ac:dyDescent="0.3">
      <c r="C68" s="1547"/>
      <c r="D68" s="1548"/>
      <c r="E68" s="1554"/>
      <c r="F68" s="1515" t="s">
        <v>4210</v>
      </c>
      <c r="G68" s="1515"/>
      <c r="H68" s="1515"/>
      <c r="I68" s="1515"/>
      <c r="J68" s="1515"/>
      <c r="K68" s="1515"/>
      <c r="L68" s="1515"/>
      <c r="M68" s="1515"/>
      <c r="N68" s="1515"/>
      <c r="O68" s="1515"/>
      <c r="P68" s="1515"/>
      <c r="Q68" s="1515"/>
      <c r="R68" s="1515"/>
      <c r="S68" s="1515"/>
      <c r="T68" s="1515"/>
      <c r="U68" s="1515"/>
      <c r="V68" s="1515"/>
      <c r="W68" s="1515"/>
      <c r="X68" s="1515"/>
      <c r="Y68" s="1515"/>
      <c r="Z68" s="1515"/>
      <c r="AA68" s="1515"/>
      <c r="AB68" s="1515"/>
      <c r="AC68" s="1515"/>
      <c r="AD68" s="1516"/>
    </row>
    <row r="69" spans="3:30" customFormat="1" ht="33" customHeight="1" x14ac:dyDescent="0.3">
      <c r="C69" s="1547"/>
      <c r="D69" s="1548"/>
      <c r="E69" s="1554"/>
      <c r="F69" s="1515" t="s">
        <v>4211</v>
      </c>
      <c r="G69" s="1515"/>
      <c r="H69" s="1515"/>
      <c r="I69" s="1515"/>
      <c r="J69" s="1515"/>
      <c r="K69" s="1515"/>
      <c r="L69" s="1515"/>
      <c r="M69" s="1515"/>
      <c r="N69" s="1515"/>
      <c r="O69" s="1515"/>
      <c r="P69" s="1515"/>
      <c r="Q69" s="1515"/>
      <c r="R69" s="1515"/>
      <c r="S69" s="1515"/>
      <c r="T69" s="1515"/>
      <c r="U69" s="1515"/>
      <c r="V69" s="1515"/>
      <c r="W69" s="1515"/>
      <c r="X69" s="1515"/>
      <c r="Y69" s="1515"/>
      <c r="Z69" s="1515"/>
      <c r="AA69" s="1515"/>
      <c r="AB69" s="1515"/>
      <c r="AC69" s="1515"/>
      <c r="AD69" s="1516"/>
    </row>
    <row r="70" spans="3:30" customFormat="1" ht="77.400000000000006" customHeight="1" x14ac:dyDescent="0.3">
      <c r="C70" s="1547"/>
      <c r="D70" s="1548"/>
      <c r="E70" s="1554"/>
      <c r="F70" s="1527" t="s">
        <v>663</v>
      </c>
      <c r="G70" s="1527"/>
      <c r="H70" s="1527"/>
      <c r="I70" s="1527"/>
      <c r="J70" s="1293" t="s">
        <v>46</v>
      </c>
      <c r="K70" s="1293"/>
      <c r="L70" s="1293"/>
      <c r="M70" s="1293"/>
      <c r="N70" s="956" t="s">
        <v>664</v>
      </c>
      <c r="O70" s="1293"/>
      <c r="P70" s="1293"/>
      <c r="Q70" s="1293"/>
      <c r="R70" s="1293"/>
      <c r="S70" s="1293"/>
      <c r="T70" s="1293"/>
      <c r="U70" s="1293"/>
      <c r="V70" s="956" t="s">
        <v>4212</v>
      </c>
      <c r="W70" s="956"/>
      <c r="X70" s="956"/>
      <c r="Y70" s="956"/>
      <c r="Z70" s="956"/>
      <c r="AA70" s="956"/>
      <c r="AB70" s="956"/>
      <c r="AC70" s="956"/>
      <c r="AD70" s="1528"/>
    </row>
    <row r="71" spans="3:30" customFormat="1" ht="33" customHeight="1" x14ac:dyDescent="0.3">
      <c r="C71" s="1547"/>
      <c r="D71" s="1548"/>
      <c r="E71" s="1559"/>
      <c r="F71" s="1515" t="s">
        <v>4213</v>
      </c>
      <c r="G71" s="1515"/>
      <c r="H71" s="1515"/>
      <c r="I71" s="1515"/>
      <c r="J71" s="1515"/>
      <c r="K71" s="1515"/>
      <c r="L71" s="1515"/>
      <c r="M71" s="1515"/>
      <c r="N71" s="1515"/>
      <c r="O71" s="1515"/>
      <c r="P71" s="1515"/>
      <c r="Q71" s="1515"/>
      <c r="R71" s="1515"/>
      <c r="S71" s="1515"/>
      <c r="T71" s="1515"/>
      <c r="U71" s="1515"/>
      <c r="V71" s="1515"/>
      <c r="W71" s="1515"/>
      <c r="X71" s="1515"/>
      <c r="Y71" s="1515"/>
      <c r="Z71" s="1515"/>
      <c r="AA71" s="1515"/>
      <c r="AB71" s="1515"/>
      <c r="AC71" s="1515"/>
      <c r="AD71" s="1516"/>
    </row>
    <row r="72" spans="3:30" customFormat="1" ht="36.6" customHeight="1" x14ac:dyDescent="0.3">
      <c r="C72" s="1547"/>
      <c r="D72" s="1548"/>
      <c r="E72" s="1560" t="s">
        <v>4643</v>
      </c>
      <c r="F72" s="1560"/>
      <c r="G72" s="1560"/>
      <c r="H72" s="1560"/>
      <c r="I72" s="1560"/>
      <c r="J72" s="1560"/>
      <c r="K72" s="1560"/>
      <c r="L72" s="1560"/>
      <c r="M72" s="1560"/>
      <c r="N72" s="1560"/>
      <c r="O72" s="1560"/>
      <c r="P72" s="1560"/>
      <c r="Q72" s="1560"/>
      <c r="R72" s="1560"/>
      <c r="S72" s="1560"/>
      <c r="T72" s="1560"/>
      <c r="U72" s="1560"/>
      <c r="V72" s="1560"/>
      <c r="W72" s="1560"/>
      <c r="X72" s="1560"/>
      <c r="Y72" s="1560"/>
      <c r="Z72" s="1560"/>
      <c r="AA72" s="1560"/>
      <c r="AB72" s="1560"/>
      <c r="AC72" s="1560"/>
      <c r="AD72" s="1561"/>
    </row>
    <row r="73" spans="3:30" customFormat="1" ht="36.6" customHeight="1" x14ac:dyDescent="0.3">
      <c r="C73" s="1547"/>
      <c r="D73" s="1548"/>
      <c r="E73" s="1553"/>
      <c r="F73" s="1515" t="s">
        <v>4205</v>
      </c>
      <c r="G73" s="1515"/>
      <c r="H73" s="1515"/>
      <c r="I73" s="1515"/>
      <c r="J73" s="1515"/>
      <c r="K73" s="1515"/>
      <c r="L73" s="1515"/>
      <c r="M73" s="1515"/>
      <c r="N73" s="1515"/>
      <c r="O73" s="1515"/>
      <c r="P73" s="1515"/>
      <c r="Q73" s="1515"/>
      <c r="R73" s="1515"/>
      <c r="S73" s="1515"/>
      <c r="T73" s="1515"/>
      <c r="U73" s="1515"/>
      <c r="V73" s="1515"/>
      <c r="W73" s="1515"/>
      <c r="X73" s="1515"/>
      <c r="Y73" s="1515"/>
      <c r="Z73" s="1515"/>
      <c r="AA73" s="1515"/>
      <c r="AB73" s="1515"/>
      <c r="AC73" s="1515"/>
      <c r="AD73" s="1516"/>
    </row>
    <row r="74" spans="3:30" customFormat="1" ht="62.4" customHeight="1" x14ac:dyDescent="0.3">
      <c r="C74" s="1547"/>
      <c r="D74" s="1548"/>
      <c r="E74" s="1554"/>
      <c r="F74" s="1527" t="s">
        <v>4329</v>
      </c>
      <c r="G74" s="1527"/>
      <c r="H74" s="1527"/>
      <c r="I74" s="1527"/>
      <c r="J74" s="1293" t="s">
        <v>32</v>
      </c>
      <c r="K74" s="1293"/>
      <c r="L74" s="1293"/>
      <c r="M74" s="1293"/>
      <c r="N74" s="956" t="s">
        <v>1165</v>
      </c>
      <c r="O74" s="1293"/>
      <c r="P74" s="1293"/>
      <c r="Q74" s="1293"/>
      <c r="R74" s="1293"/>
      <c r="S74" s="1293"/>
      <c r="T74" s="1293"/>
      <c r="U74" s="1293"/>
      <c r="V74" s="956" t="s">
        <v>4640</v>
      </c>
      <c r="W74" s="956"/>
      <c r="X74" s="956"/>
      <c r="Y74" s="956"/>
      <c r="Z74" s="956"/>
      <c r="AA74" s="956"/>
      <c r="AB74" s="956"/>
      <c r="AC74" s="956"/>
      <c r="AD74" s="1528"/>
    </row>
    <row r="75" spans="3:30" customFormat="1" ht="33" customHeight="1" x14ac:dyDescent="0.3">
      <c r="C75" s="1547"/>
      <c r="D75" s="1548"/>
      <c r="E75" s="1554"/>
      <c r="F75" s="1527" t="s">
        <v>683</v>
      </c>
      <c r="G75" s="1527"/>
      <c r="H75" s="1527"/>
      <c r="I75" s="1527"/>
      <c r="J75" s="1293" t="s">
        <v>46</v>
      </c>
      <c r="K75" s="1293"/>
      <c r="L75" s="1293"/>
      <c r="M75" s="1293"/>
      <c r="N75" s="956" t="s">
        <v>2204</v>
      </c>
      <c r="O75" s="1293"/>
      <c r="P75" s="1293"/>
      <c r="Q75" s="1293"/>
      <c r="R75" s="1293"/>
      <c r="S75" s="1293"/>
      <c r="T75" s="1293"/>
      <c r="U75" s="1293"/>
      <c r="V75" s="956" t="s">
        <v>2204</v>
      </c>
      <c r="W75" s="956"/>
      <c r="X75" s="956"/>
      <c r="Y75" s="956"/>
      <c r="Z75" s="956"/>
      <c r="AA75" s="956"/>
      <c r="AB75" s="956"/>
      <c r="AC75" s="956"/>
      <c r="AD75" s="1528"/>
    </row>
    <row r="76" spans="3:30" customFormat="1" ht="126.6" customHeight="1" x14ac:dyDescent="0.3">
      <c r="C76" s="1547"/>
      <c r="D76" s="1548"/>
      <c r="E76" s="1554"/>
      <c r="F76" s="1527" t="s">
        <v>689</v>
      </c>
      <c r="G76" s="1527"/>
      <c r="H76" s="1527"/>
      <c r="I76" s="1527"/>
      <c r="J76" s="1293" t="s">
        <v>46</v>
      </c>
      <c r="K76" s="1293"/>
      <c r="L76" s="1293"/>
      <c r="M76" s="1293"/>
      <c r="N76" s="956" t="s">
        <v>208</v>
      </c>
      <c r="O76" s="1293"/>
      <c r="P76" s="1293"/>
      <c r="Q76" s="1293"/>
      <c r="R76" s="1293"/>
      <c r="S76" s="1293"/>
      <c r="T76" s="1293"/>
      <c r="U76" s="1293"/>
      <c r="V76" s="956" t="s">
        <v>208</v>
      </c>
      <c r="W76" s="956"/>
      <c r="X76" s="956"/>
      <c r="Y76" s="956"/>
      <c r="Z76" s="956"/>
      <c r="AA76" s="956"/>
      <c r="AB76" s="956"/>
      <c r="AC76" s="956"/>
      <c r="AD76" s="1528"/>
    </row>
    <row r="77" spans="3:30" customFormat="1" ht="96.6" customHeight="1" x14ac:dyDescent="0.3">
      <c r="C77" s="1547"/>
      <c r="D77" s="1548"/>
      <c r="E77" s="1554"/>
      <c r="F77" s="1527" t="s">
        <v>1230</v>
      </c>
      <c r="G77" s="1527"/>
      <c r="H77" s="1527"/>
      <c r="I77" s="1527"/>
      <c r="J77" s="1293" t="s">
        <v>46</v>
      </c>
      <c r="K77" s="1293"/>
      <c r="L77" s="1293"/>
      <c r="M77" s="1293"/>
      <c r="N77" s="956" t="s">
        <v>692</v>
      </c>
      <c r="O77" s="1293"/>
      <c r="P77" s="1293"/>
      <c r="Q77" s="1293"/>
      <c r="R77" s="1293"/>
      <c r="S77" s="1293"/>
      <c r="T77" s="1293"/>
      <c r="U77" s="1293"/>
      <c r="V77" s="956" t="s">
        <v>4219</v>
      </c>
      <c r="W77" s="956"/>
      <c r="X77" s="956"/>
      <c r="Y77" s="956"/>
      <c r="Z77" s="956"/>
      <c r="AA77" s="956"/>
      <c r="AB77" s="956"/>
      <c r="AC77" s="956"/>
      <c r="AD77" s="1528"/>
    </row>
    <row r="78" spans="3:30" customFormat="1" ht="29.4" customHeight="1" x14ac:dyDescent="0.3">
      <c r="C78" s="1547"/>
      <c r="D78" s="1548"/>
      <c r="E78" s="1554"/>
      <c r="F78" s="1527" t="s">
        <v>4220</v>
      </c>
      <c r="G78" s="1527"/>
      <c r="H78" s="1527"/>
      <c r="I78" s="1527"/>
      <c r="J78" s="1527"/>
      <c r="K78" s="1527"/>
      <c r="L78" s="1527"/>
      <c r="M78" s="1527"/>
      <c r="N78" s="1527"/>
      <c r="O78" s="1527"/>
      <c r="P78" s="1527"/>
      <c r="Q78" s="1527"/>
      <c r="R78" s="1527"/>
      <c r="S78" s="1527"/>
      <c r="T78" s="1527"/>
      <c r="U78" s="1527"/>
      <c r="V78" s="1527"/>
      <c r="W78" s="1527"/>
      <c r="X78" s="1527"/>
      <c r="Y78" s="1527"/>
      <c r="Z78" s="1527"/>
      <c r="AA78" s="1527"/>
      <c r="AB78" s="1527"/>
      <c r="AC78" s="1527"/>
      <c r="AD78" s="1558"/>
    </row>
    <row r="79" spans="3:30" customFormat="1" ht="93" customHeight="1" x14ac:dyDescent="0.3">
      <c r="C79" s="1547"/>
      <c r="D79" s="1548"/>
      <c r="E79" s="1554"/>
      <c r="F79" s="1527" t="s">
        <v>697</v>
      </c>
      <c r="G79" s="1527"/>
      <c r="H79" s="1527"/>
      <c r="I79" s="1527"/>
      <c r="J79" s="1293" t="s">
        <v>46</v>
      </c>
      <c r="K79" s="1293"/>
      <c r="L79" s="1293"/>
      <c r="M79" s="1293"/>
      <c r="N79" s="956" t="s">
        <v>698</v>
      </c>
      <c r="O79" s="1293"/>
      <c r="P79" s="1293"/>
      <c r="Q79" s="1293"/>
      <c r="R79" s="1293"/>
      <c r="S79" s="1293"/>
      <c r="T79" s="1293"/>
      <c r="U79" s="1293"/>
      <c r="V79" s="956" t="s">
        <v>4221</v>
      </c>
      <c r="W79" s="956"/>
      <c r="X79" s="956"/>
      <c r="Y79" s="956"/>
      <c r="Z79" s="956"/>
      <c r="AA79" s="956"/>
      <c r="AB79" s="956"/>
      <c r="AC79" s="956"/>
      <c r="AD79" s="1528"/>
    </row>
    <row r="80" spans="3:30" customFormat="1" ht="29.4" customHeight="1" x14ac:dyDescent="0.3">
      <c r="C80" s="1547"/>
      <c r="D80" s="1548"/>
      <c r="E80" s="1554"/>
      <c r="F80" s="1527" t="s">
        <v>4220</v>
      </c>
      <c r="G80" s="1527"/>
      <c r="H80" s="1527"/>
      <c r="I80" s="1527"/>
      <c r="J80" s="1527"/>
      <c r="K80" s="1527"/>
      <c r="L80" s="1527"/>
      <c r="M80" s="1527"/>
      <c r="N80" s="1527"/>
      <c r="O80" s="1527"/>
      <c r="P80" s="1527"/>
      <c r="Q80" s="1527"/>
      <c r="R80" s="1527"/>
      <c r="S80" s="1527"/>
      <c r="T80" s="1527"/>
      <c r="U80" s="1527"/>
      <c r="V80" s="1527"/>
      <c r="W80" s="1527"/>
      <c r="X80" s="1527"/>
      <c r="Y80" s="1527"/>
      <c r="Z80" s="1527"/>
      <c r="AA80" s="1527"/>
      <c r="AB80" s="1527"/>
      <c r="AC80" s="1527"/>
      <c r="AD80" s="1558"/>
    </row>
    <row r="81" spans="3:30" customFormat="1" ht="100.35" customHeight="1" x14ac:dyDescent="0.3">
      <c r="C81" s="1547"/>
      <c r="D81" s="1548"/>
      <c r="E81" s="1554"/>
      <c r="F81" s="1527" t="s">
        <v>704</v>
      </c>
      <c r="G81" s="1527"/>
      <c r="H81" s="1527"/>
      <c r="I81" s="1527"/>
      <c r="J81" s="1293" t="s">
        <v>46</v>
      </c>
      <c r="K81" s="1293"/>
      <c r="L81" s="1293"/>
      <c r="M81" s="1293"/>
      <c r="N81" s="956" t="s">
        <v>705</v>
      </c>
      <c r="O81" s="1293"/>
      <c r="P81" s="1293"/>
      <c r="Q81" s="1293"/>
      <c r="R81" s="1293"/>
      <c r="S81" s="1293"/>
      <c r="T81" s="1293"/>
      <c r="U81" s="1293"/>
      <c r="V81" s="956" t="s">
        <v>4222</v>
      </c>
      <c r="W81" s="956"/>
      <c r="X81" s="956"/>
      <c r="Y81" s="956"/>
      <c r="Z81" s="956"/>
      <c r="AA81" s="956"/>
      <c r="AB81" s="956"/>
      <c r="AC81" s="956"/>
      <c r="AD81" s="1528"/>
    </row>
    <row r="82" spans="3:30" customFormat="1" ht="29.4" customHeight="1" x14ac:dyDescent="0.3">
      <c r="C82" s="1547"/>
      <c r="D82" s="1548"/>
      <c r="E82" s="1554"/>
      <c r="F82" s="1527" t="s">
        <v>4220</v>
      </c>
      <c r="G82" s="1527"/>
      <c r="H82" s="1527"/>
      <c r="I82" s="1527"/>
      <c r="J82" s="1527"/>
      <c r="K82" s="1527"/>
      <c r="L82" s="1527"/>
      <c r="M82" s="1527"/>
      <c r="N82" s="1527"/>
      <c r="O82" s="1527"/>
      <c r="P82" s="1527"/>
      <c r="Q82" s="1527"/>
      <c r="R82" s="1527"/>
      <c r="S82" s="1527"/>
      <c r="T82" s="1527"/>
      <c r="U82" s="1527"/>
      <c r="V82" s="1527"/>
      <c r="W82" s="1527"/>
      <c r="X82" s="1527"/>
      <c r="Y82" s="1527"/>
      <c r="Z82" s="1527"/>
      <c r="AA82" s="1527"/>
      <c r="AB82" s="1527"/>
      <c r="AC82" s="1527"/>
      <c r="AD82" s="1558"/>
    </row>
    <row r="83" spans="3:30" customFormat="1" ht="45" customHeight="1" x14ac:dyDescent="0.3">
      <c r="C83" s="1547"/>
      <c r="D83" s="1548"/>
      <c r="E83" s="1554"/>
      <c r="F83" s="1527" t="s">
        <v>711</v>
      </c>
      <c r="G83" s="1527"/>
      <c r="H83" s="1527"/>
      <c r="I83" s="1527"/>
      <c r="J83" s="1293" t="s">
        <v>46</v>
      </c>
      <c r="K83" s="1293"/>
      <c r="L83" s="1293"/>
      <c r="M83" s="1293"/>
      <c r="N83" s="956" t="s">
        <v>99</v>
      </c>
      <c r="O83" s="1293"/>
      <c r="P83" s="1293"/>
      <c r="Q83" s="1293"/>
      <c r="R83" s="1293"/>
      <c r="S83" s="1293"/>
      <c r="T83" s="1293"/>
      <c r="U83" s="1293"/>
      <c r="V83" s="956" t="s">
        <v>1154</v>
      </c>
      <c r="W83" s="956"/>
      <c r="X83" s="956"/>
      <c r="Y83" s="956"/>
      <c r="Z83" s="956"/>
      <c r="AA83" s="956"/>
      <c r="AB83" s="956"/>
      <c r="AC83" s="956"/>
      <c r="AD83" s="1528"/>
    </row>
    <row r="84" spans="3:30" customFormat="1" ht="33" customHeight="1" x14ac:dyDescent="0.3">
      <c r="C84" s="1547"/>
      <c r="D84" s="1548"/>
      <c r="E84" s="1554"/>
      <c r="F84" s="1515" t="s">
        <v>4208</v>
      </c>
      <c r="G84" s="1515"/>
      <c r="H84" s="1515"/>
      <c r="I84" s="1515"/>
      <c r="J84" s="1515"/>
      <c r="K84" s="1515"/>
      <c r="L84" s="1515"/>
      <c r="M84" s="1515"/>
      <c r="N84" s="1515"/>
      <c r="O84" s="1515"/>
      <c r="P84" s="1515"/>
      <c r="Q84" s="1515"/>
      <c r="R84" s="1515"/>
      <c r="S84" s="1515"/>
      <c r="T84" s="1515"/>
      <c r="U84" s="1515"/>
      <c r="V84" s="1515"/>
      <c r="W84" s="1515"/>
      <c r="X84" s="1515"/>
      <c r="Y84" s="1515"/>
      <c r="Z84" s="1515"/>
      <c r="AA84" s="1515"/>
      <c r="AB84" s="1515"/>
      <c r="AC84" s="1515"/>
      <c r="AD84" s="1516"/>
    </row>
    <row r="85" spans="3:30" customFormat="1" ht="77.400000000000006" customHeight="1" x14ac:dyDescent="0.3">
      <c r="C85" s="1547"/>
      <c r="D85" s="1548"/>
      <c r="E85" s="1554"/>
      <c r="F85" s="1527" t="s">
        <v>663</v>
      </c>
      <c r="G85" s="1527"/>
      <c r="H85" s="1527"/>
      <c r="I85" s="1527"/>
      <c r="J85" s="1293" t="s">
        <v>46</v>
      </c>
      <c r="K85" s="1293"/>
      <c r="L85" s="1293"/>
      <c r="M85" s="1293"/>
      <c r="N85" s="956" t="s">
        <v>664</v>
      </c>
      <c r="O85" s="1293"/>
      <c r="P85" s="1293"/>
      <c r="Q85" s="1293"/>
      <c r="R85" s="1293"/>
      <c r="S85" s="1293"/>
      <c r="T85" s="1293"/>
      <c r="U85" s="1293"/>
      <c r="V85" s="956" t="s">
        <v>4209</v>
      </c>
      <c r="W85" s="956"/>
      <c r="X85" s="956"/>
      <c r="Y85" s="956"/>
      <c r="Z85" s="956"/>
      <c r="AA85" s="956"/>
      <c r="AB85" s="956"/>
      <c r="AC85" s="956"/>
      <c r="AD85" s="1528"/>
    </row>
    <row r="86" spans="3:30" customFormat="1" ht="33" customHeight="1" x14ac:dyDescent="0.3">
      <c r="C86" s="1547"/>
      <c r="D86" s="1548"/>
      <c r="E86" s="1554"/>
      <c r="F86" s="1515" t="s">
        <v>4210</v>
      </c>
      <c r="G86" s="1515"/>
      <c r="H86" s="1515"/>
      <c r="I86" s="1515"/>
      <c r="J86" s="1515"/>
      <c r="K86" s="1515"/>
      <c r="L86" s="1515"/>
      <c r="M86" s="1515"/>
      <c r="N86" s="1515"/>
      <c r="O86" s="1515"/>
      <c r="P86" s="1515"/>
      <c r="Q86" s="1515"/>
      <c r="R86" s="1515"/>
      <c r="S86" s="1515"/>
      <c r="T86" s="1515"/>
      <c r="U86" s="1515"/>
      <c r="V86" s="1515"/>
      <c r="W86" s="1515"/>
      <c r="X86" s="1515"/>
      <c r="Y86" s="1515"/>
      <c r="Z86" s="1515"/>
      <c r="AA86" s="1515"/>
      <c r="AB86" s="1515"/>
      <c r="AC86" s="1515"/>
      <c r="AD86" s="1516"/>
    </row>
    <row r="87" spans="3:30" customFormat="1" ht="33" customHeight="1" x14ac:dyDescent="0.3">
      <c r="C87" s="1547"/>
      <c r="D87" s="1548"/>
      <c r="E87" s="1554"/>
      <c r="F87" s="1515" t="s">
        <v>4211</v>
      </c>
      <c r="G87" s="1515"/>
      <c r="H87" s="1515"/>
      <c r="I87" s="1515"/>
      <c r="J87" s="1515"/>
      <c r="K87" s="1515"/>
      <c r="L87" s="1515"/>
      <c r="M87" s="1515"/>
      <c r="N87" s="1515"/>
      <c r="O87" s="1515"/>
      <c r="P87" s="1515"/>
      <c r="Q87" s="1515"/>
      <c r="R87" s="1515"/>
      <c r="S87" s="1515"/>
      <c r="T87" s="1515"/>
      <c r="U87" s="1515"/>
      <c r="V87" s="1515"/>
      <c r="W87" s="1515"/>
      <c r="X87" s="1515"/>
      <c r="Y87" s="1515"/>
      <c r="Z87" s="1515"/>
      <c r="AA87" s="1515"/>
      <c r="AB87" s="1515"/>
      <c r="AC87" s="1515"/>
      <c r="AD87" s="1516"/>
    </row>
    <row r="88" spans="3:30" customFormat="1" ht="77.400000000000006" customHeight="1" x14ac:dyDescent="0.3">
      <c r="C88" s="1547"/>
      <c r="D88" s="1548"/>
      <c r="E88" s="1554"/>
      <c r="F88" s="1527" t="s">
        <v>663</v>
      </c>
      <c r="G88" s="1527"/>
      <c r="H88" s="1527"/>
      <c r="I88" s="1527"/>
      <c r="J88" s="1293" t="s">
        <v>46</v>
      </c>
      <c r="K88" s="1293"/>
      <c r="L88" s="1293"/>
      <c r="M88" s="1293"/>
      <c r="N88" s="956" t="s">
        <v>664</v>
      </c>
      <c r="O88" s="1293"/>
      <c r="P88" s="1293"/>
      <c r="Q88" s="1293"/>
      <c r="R88" s="1293"/>
      <c r="S88" s="1293"/>
      <c r="T88" s="1293"/>
      <c r="U88" s="1293"/>
      <c r="V88" s="956" t="s">
        <v>4212</v>
      </c>
      <c r="W88" s="956"/>
      <c r="X88" s="956"/>
      <c r="Y88" s="956"/>
      <c r="Z88" s="956"/>
      <c r="AA88" s="956"/>
      <c r="AB88" s="956"/>
      <c r="AC88" s="956"/>
      <c r="AD88" s="1528"/>
    </row>
    <row r="89" spans="3:30" customFormat="1" ht="33" customHeight="1" x14ac:dyDescent="0.3">
      <c r="C89" s="1547"/>
      <c r="D89" s="1548"/>
      <c r="E89" s="1559"/>
      <c r="F89" s="1556" t="s">
        <v>4213</v>
      </c>
      <c r="G89" s="1556"/>
      <c r="H89" s="1556"/>
      <c r="I89" s="1556"/>
      <c r="J89" s="1556"/>
      <c r="K89" s="1556"/>
      <c r="L89" s="1556"/>
      <c r="M89" s="1556"/>
      <c r="N89" s="1556"/>
      <c r="O89" s="1556"/>
      <c r="P89" s="1556"/>
      <c r="Q89" s="1556"/>
      <c r="R89" s="1556"/>
      <c r="S89" s="1556"/>
      <c r="T89" s="1556"/>
      <c r="U89" s="1556"/>
      <c r="V89" s="1556"/>
      <c r="W89" s="1556"/>
      <c r="X89" s="1556"/>
      <c r="Y89" s="1556"/>
      <c r="Z89" s="1556"/>
      <c r="AA89" s="1556"/>
      <c r="AB89" s="1556"/>
      <c r="AC89" s="1556"/>
      <c r="AD89" s="1557"/>
    </row>
    <row r="90" spans="3:30" customFormat="1" ht="36.6" customHeight="1" x14ac:dyDescent="0.3">
      <c r="C90" s="1547"/>
      <c r="D90" s="1548"/>
      <c r="E90" s="1552" t="s">
        <v>4644</v>
      </c>
      <c r="F90" s="1515"/>
      <c r="G90" s="1515"/>
      <c r="H90" s="1515"/>
      <c r="I90" s="1515"/>
      <c r="J90" s="1515"/>
      <c r="K90" s="1515"/>
      <c r="L90" s="1515"/>
      <c r="M90" s="1515"/>
      <c r="N90" s="1515"/>
      <c r="O90" s="1515"/>
      <c r="P90" s="1515"/>
      <c r="Q90" s="1515"/>
      <c r="R90" s="1515"/>
      <c r="S90" s="1515"/>
      <c r="T90" s="1515"/>
      <c r="U90" s="1515"/>
      <c r="V90" s="1515"/>
      <c r="W90" s="1515"/>
      <c r="X90" s="1515"/>
      <c r="Y90" s="1515"/>
      <c r="Z90" s="1515"/>
      <c r="AA90" s="1515"/>
      <c r="AB90" s="1515"/>
      <c r="AC90" s="1515"/>
      <c r="AD90" s="1516"/>
    </row>
    <row r="91" spans="3:30" customFormat="1" ht="36.6" customHeight="1" x14ac:dyDescent="0.3">
      <c r="C91" s="1547"/>
      <c r="D91" s="1548"/>
      <c r="E91" s="1553"/>
      <c r="F91" s="1535" t="s">
        <v>4205</v>
      </c>
      <c r="G91" s="1535"/>
      <c r="H91" s="1535"/>
      <c r="I91" s="1535"/>
      <c r="J91" s="1535"/>
      <c r="K91" s="1535"/>
      <c r="L91" s="1535"/>
      <c r="M91" s="1535"/>
      <c r="N91" s="1535"/>
      <c r="O91" s="1535"/>
      <c r="P91" s="1535"/>
      <c r="Q91" s="1535"/>
      <c r="R91" s="1535"/>
      <c r="S91" s="1535"/>
      <c r="T91" s="1535"/>
      <c r="U91" s="1535"/>
      <c r="V91" s="1535"/>
      <c r="W91" s="1535"/>
      <c r="X91" s="1535"/>
      <c r="Y91" s="1535"/>
      <c r="Z91" s="1535"/>
      <c r="AA91" s="1535"/>
      <c r="AB91" s="1535"/>
      <c r="AC91" s="1535"/>
      <c r="AD91" s="1536"/>
    </row>
    <row r="92" spans="3:30" customFormat="1" ht="62.1" customHeight="1" x14ac:dyDescent="0.3">
      <c r="C92" s="1547"/>
      <c r="D92" s="1548"/>
      <c r="E92" s="1554"/>
      <c r="F92" s="1527" t="s">
        <v>4329</v>
      </c>
      <c r="G92" s="1527"/>
      <c r="H92" s="1527"/>
      <c r="I92" s="1527"/>
      <c r="J92" s="1293" t="s">
        <v>32</v>
      </c>
      <c r="K92" s="1293"/>
      <c r="L92" s="1293"/>
      <c r="M92" s="1293"/>
      <c r="N92" s="956" t="s">
        <v>1165</v>
      </c>
      <c r="O92" s="1293"/>
      <c r="P92" s="1293"/>
      <c r="Q92" s="1293"/>
      <c r="R92" s="1293"/>
      <c r="S92" s="1293"/>
      <c r="T92" s="1293"/>
      <c r="U92" s="1293"/>
      <c r="V92" s="956" t="s">
        <v>4640</v>
      </c>
      <c r="W92" s="956"/>
      <c r="X92" s="956"/>
      <c r="Y92" s="956"/>
      <c r="Z92" s="956"/>
      <c r="AA92" s="956"/>
      <c r="AB92" s="956"/>
      <c r="AC92" s="956"/>
      <c r="AD92" s="1528"/>
    </row>
    <row r="93" spans="3:30" customFormat="1" ht="33" customHeight="1" x14ac:dyDescent="0.3">
      <c r="C93" s="1547"/>
      <c r="D93" s="1548"/>
      <c r="E93" s="1554"/>
      <c r="F93" s="1527" t="s">
        <v>683</v>
      </c>
      <c r="G93" s="1527"/>
      <c r="H93" s="1527"/>
      <c r="I93" s="1527"/>
      <c r="J93" s="1293" t="s">
        <v>46</v>
      </c>
      <c r="K93" s="1293"/>
      <c r="L93" s="1293"/>
      <c r="M93" s="1293"/>
      <c r="N93" s="956" t="s">
        <v>2204</v>
      </c>
      <c r="O93" s="1293"/>
      <c r="P93" s="1293"/>
      <c r="Q93" s="1293"/>
      <c r="R93" s="1293"/>
      <c r="S93" s="1293"/>
      <c r="T93" s="1293"/>
      <c r="U93" s="1293"/>
      <c r="V93" s="956" t="s">
        <v>2204</v>
      </c>
      <c r="W93" s="956"/>
      <c r="X93" s="956"/>
      <c r="Y93" s="956"/>
      <c r="Z93" s="956"/>
      <c r="AA93" s="956"/>
      <c r="AB93" s="956"/>
      <c r="AC93" s="956"/>
      <c r="AD93" s="1528"/>
    </row>
    <row r="94" spans="3:30" customFormat="1" ht="126.6" customHeight="1" x14ac:dyDescent="0.3">
      <c r="C94" s="1547"/>
      <c r="D94" s="1548"/>
      <c r="E94" s="1554"/>
      <c r="F94" s="1527" t="s">
        <v>689</v>
      </c>
      <c r="G94" s="1527"/>
      <c r="H94" s="1527"/>
      <c r="I94" s="1527"/>
      <c r="J94" s="1293" t="s">
        <v>46</v>
      </c>
      <c r="K94" s="1293"/>
      <c r="L94" s="1293"/>
      <c r="M94" s="1293"/>
      <c r="N94" s="956" t="s">
        <v>208</v>
      </c>
      <c r="O94" s="1293"/>
      <c r="P94" s="1293"/>
      <c r="Q94" s="1293"/>
      <c r="R94" s="1293"/>
      <c r="S94" s="1293"/>
      <c r="T94" s="1293"/>
      <c r="U94" s="1293"/>
      <c r="V94" s="956" t="s">
        <v>208</v>
      </c>
      <c r="W94" s="956"/>
      <c r="X94" s="956"/>
      <c r="Y94" s="956"/>
      <c r="Z94" s="956"/>
      <c r="AA94" s="956"/>
      <c r="AB94" s="956"/>
      <c r="AC94" s="956"/>
      <c r="AD94" s="1528"/>
    </row>
    <row r="95" spans="3:30" customFormat="1" ht="96.6" customHeight="1" x14ac:dyDescent="0.3">
      <c r="C95" s="1547"/>
      <c r="D95" s="1548"/>
      <c r="E95" s="1554"/>
      <c r="F95" s="1527" t="s">
        <v>1230</v>
      </c>
      <c r="G95" s="1527"/>
      <c r="H95" s="1527"/>
      <c r="I95" s="1527"/>
      <c r="J95" s="1293" t="s">
        <v>46</v>
      </c>
      <c r="K95" s="1293"/>
      <c r="L95" s="1293"/>
      <c r="M95" s="1293"/>
      <c r="N95" s="956" t="s">
        <v>692</v>
      </c>
      <c r="O95" s="1293"/>
      <c r="P95" s="1293"/>
      <c r="Q95" s="1293"/>
      <c r="R95" s="1293"/>
      <c r="S95" s="1293"/>
      <c r="T95" s="1293"/>
      <c r="U95" s="1293"/>
      <c r="V95" s="956" t="s">
        <v>692</v>
      </c>
      <c r="W95" s="956"/>
      <c r="X95" s="956"/>
      <c r="Y95" s="956"/>
      <c r="Z95" s="956"/>
      <c r="AA95" s="956"/>
      <c r="AB95" s="956"/>
      <c r="AC95" s="956"/>
      <c r="AD95" s="1528"/>
    </row>
    <row r="96" spans="3:30" customFormat="1" ht="93" customHeight="1" x14ac:dyDescent="0.3">
      <c r="C96" s="1547"/>
      <c r="D96" s="1548"/>
      <c r="E96" s="1554"/>
      <c r="F96" s="1527" t="s">
        <v>697</v>
      </c>
      <c r="G96" s="1527"/>
      <c r="H96" s="1527"/>
      <c r="I96" s="1527"/>
      <c r="J96" s="1293" t="s">
        <v>46</v>
      </c>
      <c r="K96" s="1293"/>
      <c r="L96" s="1293"/>
      <c r="M96" s="1293"/>
      <c r="N96" s="956" t="s">
        <v>698</v>
      </c>
      <c r="O96" s="1293"/>
      <c r="P96" s="1293"/>
      <c r="Q96" s="1293"/>
      <c r="R96" s="1293"/>
      <c r="S96" s="1293"/>
      <c r="T96" s="1293"/>
      <c r="U96" s="1293"/>
      <c r="V96" s="956" t="s">
        <v>698</v>
      </c>
      <c r="W96" s="956"/>
      <c r="X96" s="956"/>
      <c r="Y96" s="956"/>
      <c r="Z96" s="956"/>
      <c r="AA96" s="956"/>
      <c r="AB96" s="956"/>
      <c r="AC96" s="956"/>
      <c r="AD96" s="1528"/>
    </row>
    <row r="97" spans="3:30" customFormat="1" ht="100.35" customHeight="1" x14ac:dyDescent="0.3">
      <c r="C97" s="1547"/>
      <c r="D97" s="1548"/>
      <c r="E97" s="1554"/>
      <c r="F97" s="1527" t="s">
        <v>704</v>
      </c>
      <c r="G97" s="1527"/>
      <c r="H97" s="1527"/>
      <c r="I97" s="1527"/>
      <c r="J97" s="1293" t="s">
        <v>46</v>
      </c>
      <c r="K97" s="1293"/>
      <c r="L97" s="1293"/>
      <c r="M97" s="1293"/>
      <c r="N97" s="956" t="s">
        <v>705</v>
      </c>
      <c r="O97" s="1293"/>
      <c r="P97" s="1293"/>
      <c r="Q97" s="1293"/>
      <c r="R97" s="1293"/>
      <c r="S97" s="1293"/>
      <c r="T97" s="1293"/>
      <c r="U97" s="1293"/>
      <c r="V97" s="956" t="s">
        <v>705</v>
      </c>
      <c r="W97" s="956"/>
      <c r="X97" s="956"/>
      <c r="Y97" s="956"/>
      <c r="Z97" s="956"/>
      <c r="AA97" s="956"/>
      <c r="AB97" s="956"/>
      <c r="AC97" s="956"/>
      <c r="AD97" s="1528"/>
    </row>
    <row r="98" spans="3:30" customFormat="1" ht="45" customHeight="1" x14ac:dyDescent="0.3">
      <c r="C98" s="1547"/>
      <c r="D98" s="1548"/>
      <c r="E98" s="1554"/>
      <c r="F98" s="1504" t="s">
        <v>711</v>
      </c>
      <c r="G98" s="1504"/>
      <c r="H98" s="1504"/>
      <c r="I98" s="1504"/>
      <c r="J98" s="1505" t="s">
        <v>46</v>
      </c>
      <c r="K98" s="1505"/>
      <c r="L98" s="1505"/>
      <c r="M98" s="1505"/>
      <c r="N98" s="931" t="s">
        <v>99</v>
      </c>
      <c r="O98" s="1505"/>
      <c r="P98" s="1505"/>
      <c r="Q98" s="1505"/>
      <c r="R98" s="1505"/>
      <c r="S98" s="1505"/>
      <c r="T98" s="1505"/>
      <c r="U98" s="1505"/>
      <c r="V98" s="931" t="s">
        <v>99</v>
      </c>
      <c r="W98" s="931"/>
      <c r="X98" s="931"/>
      <c r="Y98" s="931"/>
      <c r="Z98" s="931"/>
      <c r="AA98" s="931"/>
      <c r="AB98" s="931"/>
      <c r="AC98" s="931"/>
      <c r="AD98" s="1506"/>
    </row>
    <row r="99" spans="3:30" customFormat="1" ht="33" customHeight="1" x14ac:dyDescent="0.3">
      <c r="C99" s="1547"/>
      <c r="D99" s="1548"/>
      <c r="E99" s="1554"/>
      <c r="F99" s="1515" t="s">
        <v>4208</v>
      </c>
      <c r="G99" s="1515"/>
      <c r="H99" s="1515"/>
      <c r="I99" s="1515"/>
      <c r="J99" s="1515"/>
      <c r="K99" s="1515"/>
      <c r="L99" s="1515"/>
      <c r="M99" s="1515"/>
      <c r="N99" s="1515"/>
      <c r="O99" s="1515"/>
      <c r="P99" s="1515"/>
      <c r="Q99" s="1515"/>
      <c r="R99" s="1515"/>
      <c r="S99" s="1515"/>
      <c r="T99" s="1515"/>
      <c r="U99" s="1515"/>
      <c r="V99" s="1515"/>
      <c r="W99" s="1515"/>
      <c r="X99" s="1515"/>
      <c r="Y99" s="1515"/>
      <c r="Z99" s="1515"/>
      <c r="AA99" s="1515"/>
      <c r="AB99" s="1515"/>
      <c r="AC99" s="1515"/>
      <c r="AD99" s="1515"/>
    </row>
    <row r="100" spans="3:30" customFormat="1" ht="77.400000000000006" customHeight="1" x14ac:dyDescent="0.3">
      <c r="C100" s="1547"/>
      <c r="D100" s="1548"/>
      <c r="E100" s="1554"/>
      <c r="F100" s="1527" t="s">
        <v>663</v>
      </c>
      <c r="G100" s="1527"/>
      <c r="H100" s="1527"/>
      <c r="I100" s="1527"/>
      <c r="J100" s="1293" t="s">
        <v>46</v>
      </c>
      <c r="K100" s="1293"/>
      <c r="L100" s="1293"/>
      <c r="M100" s="1293"/>
      <c r="N100" s="956" t="s">
        <v>664</v>
      </c>
      <c r="O100" s="1293"/>
      <c r="P100" s="1293"/>
      <c r="Q100" s="1293"/>
      <c r="R100" s="1293"/>
      <c r="S100" s="1293"/>
      <c r="T100" s="1293"/>
      <c r="U100" s="1293"/>
      <c r="V100" s="956" t="s">
        <v>4209</v>
      </c>
      <c r="W100" s="956"/>
      <c r="X100" s="956"/>
      <c r="Y100" s="956"/>
      <c r="Z100" s="956"/>
      <c r="AA100" s="956"/>
      <c r="AB100" s="956"/>
      <c r="AC100" s="956"/>
      <c r="AD100" s="1528"/>
    </row>
    <row r="101" spans="3:30" customFormat="1" ht="33" customHeight="1" x14ac:dyDescent="0.3">
      <c r="C101" s="1547"/>
      <c r="D101" s="1548"/>
      <c r="E101" s="1554"/>
      <c r="F101" s="1515" t="s">
        <v>4210</v>
      </c>
      <c r="G101" s="1515"/>
      <c r="H101" s="1515"/>
      <c r="I101" s="1515"/>
      <c r="J101" s="1515"/>
      <c r="K101" s="1515"/>
      <c r="L101" s="1515"/>
      <c r="M101" s="1515"/>
      <c r="N101" s="1515"/>
      <c r="O101" s="1515"/>
      <c r="P101" s="1515"/>
      <c r="Q101" s="1515"/>
      <c r="R101" s="1515"/>
      <c r="S101" s="1515"/>
      <c r="T101" s="1515"/>
      <c r="U101" s="1515"/>
      <c r="V101" s="1515"/>
      <c r="W101" s="1515"/>
      <c r="X101" s="1515"/>
      <c r="Y101" s="1515"/>
      <c r="Z101" s="1515"/>
      <c r="AA101" s="1515"/>
      <c r="AB101" s="1515"/>
      <c r="AC101" s="1515"/>
      <c r="AD101" s="1516"/>
    </row>
    <row r="102" spans="3:30" customFormat="1" ht="33" customHeight="1" x14ac:dyDescent="0.3">
      <c r="C102" s="1547"/>
      <c r="D102" s="1548"/>
      <c r="E102" s="1554"/>
      <c r="F102" s="1515" t="s">
        <v>4211</v>
      </c>
      <c r="G102" s="1515"/>
      <c r="H102" s="1515"/>
      <c r="I102" s="1515"/>
      <c r="J102" s="1515"/>
      <c r="K102" s="1515"/>
      <c r="L102" s="1515"/>
      <c r="M102" s="1515"/>
      <c r="N102" s="1515"/>
      <c r="O102" s="1515"/>
      <c r="P102" s="1515"/>
      <c r="Q102" s="1515"/>
      <c r="R102" s="1515"/>
      <c r="S102" s="1515"/>
      <c r="T102" s="1515"/>
      <c r="U102" s="1515"/>
      <c r="V102" s="1515"/>
      <c r="W102" s="1515"/>
      <c r="X102" s="1515"/>
      <c r="Y102" s="1515"/>
      <c r="Z102" s="1515"/>
      <c r="AA102" s="1515"/>
      <c r="AB102" s="1515"/>
      <c r="AC102" s="1515"/>
      <c r="AD102" s="1516"/>
    </row>
    <row r="103" spans="3:30" customFormat="1" ht="77.400000000000006" customHeight="1" x14ac:dyDescent="0.3">
      <c r="C103" s="1547"/>
      <c r="D103" s="1548"/>
      <c r="E103" s="1554"/>
      <c r="F103" s="1527" t="s">
        <v>663</v>
      </c>
      <c r="G103" s="1527"/>
      <c r="H103" s="1527"/>
      <c r="I103" s="1527"/>
      <c r="J103" s="1293" t="s">
        <v>46</v>
      </c>
      <c r="K103" s="1293"/>
      <c r="L103" s="1293"/>
      <c r="M103" s="1293"/>
      <c r="N103" s="956" t="s">
        <v>664</v>
      </c>
      <c r="O103" s="1293"/>
      <c r="P103" s="1293"/>
      <c r="Q103" s="1293"/>
      <c r="R103" s="1293"/>
      <c r="S103" s="1293"/>
      <c r="T103" s="1293"/>
      <c r="U103" s="1293"/>
      <c r="V103" s="956" t="s">
        <v>4212</v>
      </c>
      <c r="W103" s="956"/>
      <c r="X103" s="956"/>
      <c r="Y103" s="956"/>
      <c r="Z103" s="956"/>
      <c r="AA103" s="956"/>
      <c r="AB103" s="956"/>
      <c r="AC103" s="956"/>
      <c r="AD103" s="1528"/>
    </row>
    <row r="104" spans="3:30" customFormat="1" ht="33" customHeight="1" thickBot="1" x14ac:dyDescent="0.35">
      <c r="C104" s="1549"/>
      <c r="D104" s="1550"/>
      <c r="E104" s="1555"/>
      <c r="F104" s="1523" t="s">
        <v>4213</v>
      </c>
      <c r="G104" s="1523"/>
      <c r="H104" s="1523"/>
      <c r="I104" s="1523"/>
      <c r="J104" s="1523"/>
      <c r="K104" s="1523"/>
      <c r="L104" s="1523"/>
      <c r="M104" s="1523"/>
      <c r="N104" s="1523"/>
      <c r="O104" s="1523"/>
      <c r="P104" s="1523"/>
      <c r="Q104" s="1523"/>
      <c r="R104" s="1523"/>
      <c r="S104" s="1523"/>
      <c r="T104" s="1523"/>
      <c r="U104" s="1523"/>
      <c r="V104" s="1523"/>
      <c r="W104" s="1523"/>
      <c r="X104" s="1523"/>
      <c r="Y104" s="1523"/>
      <c r="Z104" s="1523"/>
      <c r="AA104" s="1523"/>
      <c r="AB104" s="1523"/>
      <c r="AC104" s="1523"/>
      <c r="AD104" s="1524"/>
    </row>
    <row r="105" spans="3:30" customFormat="1" ht="53.4" customHeight="1" thickBot="1" x14ac:dyDescent="0.35">
      <c r="C105" s="1498" t="s">
        <v>4862</v>
      </c>
      <c r="D105" s="1525"/>
      <c r="E105" s="1526" t="s">
        <v>4864</v>
      </c>
      <c r="F105" s="1503"/>
      <c r="G105" s="1503"/>
      <c r="H105" s="1503"/>
      <c r="I105" s="1503"/>
      <c r="J105" s="1503"/>
      <c r="K105" s="1503"/>
      <c r="L105" s="1503"/>
      <c r="M105" s="1503"/>
      <c r="N105" s="1503"/>
      <c r="O105" s="1503"/>
      <c r="P105" s="1503"/>
      <c r="Q105" s="1503"/>
      <c r="R105" s="1503"/>
      <c r="S105" s="1503"/>
      <c r="T105" s="1503"/>
      <c r="U105" s="1503"/>
      <c r="V105" s="1503"/>
      <c r="W105" s="1503"/>
      <c r="X105" s="1503"/>
      <c r="Y105" s="1503"/>
      <c r="Z105" s="1503"/>
      <c r="AA105" s="1503"/>
      <c r="AB105" s="1503"/>
      <c r="AC105" s="1503"/>
      <c r="AD105" s="1235"/>
    </row>
    <row r="106" spans="3:30" customFormat="1" ht="51.6" customHeight="1" thickBot="1" x14ac:dyDescent="0.35">
      <c r="C106" s="1498" t="s">
        <v>4863</v>
      </c>
      <c r="D106" s="1525"/>
      <c r="E106" s="1526" t="s">
        <v>4865</v>
      </c>
      <c r="F106" s="1503"/>
      <c r="G106" s="1503"/>
      <c r="H106" s="1503"/>
      <c r="I106" s="1503"/>
      <c r="J106" s="1503"/>
      <c r="K106" s="1503"/>
      <c r="L106" s="1503"/>
      <c r="M106" s="1503"/>
      <c r="N106" s="1503"/>
      <c r="O106" s="1503"/>
      <c r="P106" s="1503"/>
      <c r="Q106" s="1503"/>
      <c r="R106" s="1503"/>
      <c r="S106" s="1503"/>
      <c r="T106" s="1503"/>
      <c r="U106" s="1503"/>
      <c r="V106" s="1503"/>
      <c r="W106" s="1503"/>
      <c r="X106" s="1503"/>
      <c r="Y106" s="1503"/>
      <c r="Z106" s="1503"/>
      <c r="AA106" s="1503"/>
      <c r="AB106" s="1503"/>
      <c r="AC106" s="1503"/>
      <c r="AD106" s="1235"/>
    </row>
    <row r="107" spans="3:30" customFormat="1" ht="14.4" x14ac:dyDescent="0.3"/>
    <row r="108" spans="3:30" customFormat="1" ht="14.4" x14ac:dyDescent="0.3"/>
    <row r="109" spans="3:30" customFormat="1" ht="15" thickBot="1" x14ac:dyDescent="0.35"/>
    <row r="110" spans="3:30" customFormat="1" ht="36" customHeight="1" thickBot="1" x14ac:dyDescent="0.35">
      <c r="C110" s="1500" t="s">
        <v>4199</v>
      </c>
      <c r="D110" s="1501"/>
      <c r="E110" s="601"/>
      <c r="F110" s="1501" t="s">
        <v>1623</v>
      </c>
      <c r="G110" s="1501"/>
      <c r="H110" s="1501"/>
      <c r="I110" s="1501"/>
      <c r="J110" s="1501" t="s">
        <v>1600</v>
      </c>
      <c r="K110" s="1501"/>
      <c r="L110" s="1501"/>
      <c r="M110" s="1501"/>
      <c r="N110" s="1501" t="s">
        <v>1624</v>
      </c>
      <c r="O110" s="1501"/>
      <c r="P110" s="1501"/>
      <c r="Q110" s="1501"/>
      <c r="R110" s="1501"/>
      <c r="S110" s="1501"/>
      <c r="T110" s="1501"/>
      <c r="U110" s="1501"/>
      <c r="V110" s="1544" t="s">
        <v>1625</v>
      </c>
      <c r="W110" s="1544"/>
      <c r="X110" s="1544"/>
      <c r="Y110" s="1544"/>
      <c r="Z110" s="1544"/>
      <c r="AA110" s="1544"/>
      <c r="AB110" s="1544"/>
      <c r="AC110" s="1544"/>
      <c r="AD110" s="1545"/>
    </row>
    <row r="111" spans="3:30" customFormat="1" ht="50.4" customHeight="1" thickBot="1" x14ac:dyDescent="0.35">
      <c r="C111" s="1518" t="s">
        <v>4866</v>
      </c>
      <c r="D111" s="1519"/>
      <c r="E111" s="1520" t="s">
        <v>4869</v>
      </c>
      <c r="F111" s="1521"/>
      <c r="G111" s="1521"/>
      <c r="H111" s="1521"/>
      <c r="I111" s="1521"/>
      <c r="J111" s="1521"/>
      <c r="K111" s="1521"/>
      <c r="L111" s="1521"/>
      <c r="M111" s="1521"/>
      <c r="N111" s="1521"/>
      <c r="O111" s="1521"/>
      <c r="P111" s="1521"/>
      <c r="Q111" s="1521"/>
      <c r="R111" s="1521"/>
      <c r="S111" s="1521"/>
      <c r="T111" s="1521"/>
      <c r="U111" s="1521"/>
      <c r="V111" s="1521"/>
      <c r="W111" s="1521"/>
      <c r="X111" s="1521"/>
      <c r="Y111" s="1521"/>
      <c r="Z111" s="1521"/>
      <c r="AA111" s="1521"/>
      <c r="AB111" s="1521"/>
      <c r="AC111" s="1521"/>
      <c r="AD111" s="1522"/>
    </row>
    <row r="112" spans="3:30" customFormat="1" ht="50.4" customHeight="1" thickBot="1" x14ac:dyDescent="0.35">
      <c r="C112" s="1518" t="s">
        <v>4867</v>
      </c>
      <c r="D112" s="1519"/>
      <c r="E112" s="1599" t="s">
        <v>4645</v>
      </c>
      <c r="F112" s="1599"/>
      <c r="G112" s="1599"/>
      <c r="H112" s="1599"/>
      <c r="I112" s="1599"/>
      <c r="J112" s="1599"/>
      <c r="K112" s="1599"/>
      <c r="L112" s="1599"/>
      <c r="M112" s="1599"/>
      <c r="N112" s="1599"/>
      <c r="O112" s="1599"/>
      <c r="P112" s="1599"/>
      <c r="Q112" s="1599"/>
      <c r="R112" s="1599"/>
      <c r="S112" s="1599"/>
      <c r="T112" s="1599"/>
      <c r="U112" s="1599"/>
      <c r="V112" s="1599"/>
      <c r="W112" s="1599"/>
      <c r="X112" s="1599"/>
      <c r="Y112" s="1599"/>
      <c r="Z112" s="1599"/>
      <c r="AA112" s="1599"/>
      <c r="AB112" s="1599"/>
      <c r="AC112" s="1599"/>
      <c r="AD112" s="1600"/>
    </row>
    <row r="113" spans="3:30" customFormat="1" ht="50.4" customHeight="1" thickBot="1" x14ac:dyDescent="0.35">
      <c r="C113" s="1518" t="s">
        <v>4868</v>
      </c>
      <c r="D113" s="1519"/>
      <c r="E113" s="1599" t="s">
        <v>4646</v>
      </c>
      <c r="F113" s="1599"/>
      <c r="G113" s="1599"/>
      <c r="H113" s="1599"/>
      <c r="I113" s="1599"/>
      <c r="J113" s="1599"/>
      <c r="K113" s="1599"/>
      <c r="L113" s="1599"/>
      <c r="M113" s="1599"/>
      <c r="N113" s="1599"/>
      <c r="O113" s="1599"/>
      <c r="P113" s="1599"/>
      <c r="Q113" s="1599"/>
      <c r="R113" s="1599"/>
      <c r="S113" s="1599"/>
      <c r="T113" s="1599"/>
      <c r="U113" s="1599"/>
      <c r="V113" s="1599"/>
      <c r="W113" s="1599"/>
      <c r="X113" s="1599"/>
      <c r="Y113" s="1599"/>
      <c r="Z113" s="1599"/>
      <c r="AA113" s="1599"/>
      <c r="AB113" s="1599"/>
      <c r="AC113" s="1599"/>
      <c r="AD113" s="1600"/>
    </row>
    <row r="114" spans="3:30" customFormat="1" ht="46.35" customHeight="1" x14ac:dyDescent="0.3">
      <c r="C114" s="1509" t="s">
        <v>4870</v>
      </c>
      <c r="D114" s="1510"/>
      <c r="E114" s="1599" t="s">
        <v>4647</v>
      </c>
      <c r="F114" s="1599"/>
      <c r="G114" s="1599"/>
      <c r="H114" s="1599"/>
      <c r="I114" s="1599"/>
      <c r="J114" s="1599"/>
      <c r="K114" s="1599"/>
      <c r="L114" s="1599"/>
      <c r="M114" s="1599"/>
      <c r="N114" s="1599"/>
      <c r="O114" s="1599"/>
      <c r="P114" s="1599"/>
      <c r="Q114" s="1599"/>
      <c r="R114" s="1599"/>
      <c r="S114" s="1599"/>
      <c r="T114" s="1599"/>
      <c r="U114" s="1599"/>
      <c r="V114" s="1599"/>
      <c r="W114" s="1599"/>
      <c r="X114" s="1599"/>
      <c r="Y114" s="1599"/>
      <c r="Z114" s="1599"/>
      <c r="AA114" s="1599"/>
      <c r="AB114" s="1599"/>
      <c r="AC114" s="1599"/>
      <c r="AD114" s="1600"/>
    </row>
    <row r="115" spans="3:30" customFormat="1" ht="33" customHeight="1" x14ac:dyDescent="0.3">
      <c r="C115" s="1511"/>
      <c r="D115" s="1512"/>
      <c r="E115" s="659"/>
      <c r="F115" s="1610" t="s">
        <v>4632</v>
      </c>
      <c r="G115" s="1610"/>
      <c r="H115" s="1610"/>
      <c r="I115" s="1610"/>
      <c r="J115" s="1610"/>
      <c r="K115" s="1610"/>
      <c r="L115" s="1610"/>
      <c r="M115" s="1610"/>
      <c r="N115" s="1610"/>
      <c r="O115" s="1610"/>
      <c r="P115" s="1610"/>
      <c r="Q115" s="1610"/>
      <c r="R115" s="1610"/>
      <c r="S115" s="1610"/>
      <c r="T115" s="1610"/>
      <c r="U115" s="1610"/>
      <c r="V115" s="1610"/>
      <c r="W115" s="1610"/>
      <c r="X115" s="1610"/>
      <c r="Y115" s="1610"/>
      <c r="Z115" s="1610"/>
      <c r="AA115" s="1610"/>
      <c r="AB115" s="1610"/>
      <c r="AC115" s="1610"/>
      <c r="AD115" s="1611"/>
    </row>
    <row r="116" spans="3:30" customFormat="1" ht="39.6" customHeight="1" x14ac:dyDescent="0.3">
      <c r="C116" s="1511"/>
      <c r="D116" s="1512"/>
      <c r="E116" s="1612"/>
      <c r="F116" s="1402" t="s">
        <v>4320</v>
      </c>
      <c r="G116" s="1402"/>
      <c r="H116" s="1402"/>
      <c r="I116" s="1402"/>
      <c r="J116" s="1293" t="s">
        <v>32</v>
      </c>
      <c r="K116" s="1293"/>
      <c r="L116" s="1293"/>
      <c r="M116" s="1293"/>
      <c r="N116" s="956" t="s">
        <v>1165</v>
      </c>
      <c r="O116" s="1293"/>
      <c r="P116" s="1293"/>
      <c r="Q116" s="1293"/>
      <c r="R116" s="1293"/>
      <c r="S116" s="1293"/>
      <c r="T116" s="1293"/>
      <c r="U116" s="1293"/>
      <c r="V116" s="956" t="s">
        <v>4633</v>
      </c>
      <c r="W116" s="956"/>
      <c r="X116" s="956"/>
      <c r="Y116" s="956"/>
      <c r="Z116" s="956"/>
      <c r="AA116" s="956"/>
      <c r="AB116" s="956"/>
      <c r="AC116" s="956"/>
      <c r="AD116" s="1528"/>
    </row>
    <row r="117" spans="3:30" customFormat="1" ht="132" customHeight="1" x14ac:dyDescent="0.3">
      <c r="C117" s="1511"/>
      <c r="D117" s="1512"/>
      <c r="E117" s="1612"/>
      <c r="F117" s="1388" t="s">
        <v>689</v>
      </c>
      <c r="G117" s="1402"/>
      <c r="H117" s="1402"/>
      <c r="I117" s="1402"/>
      <c r="J117" s="1293" t="s">
        <v>46</v>
      </c>
      <c r="K117" s="1293"/>
      <c r="L117" s="1293"/>
      <c r="M117" s="1293"/>
      <c r="N117" s="956" t="s">
        <v>208</v>
      </c>
      <c r="O117" s="1293"/>
      <c r="P117" s="1293"/>
      <c r="Q117" s="1293"/>
      <c r="R117" s="1293"/>
      <c r="S117" s="1293"/>
      <c r="T117" s="1293"/>
      <c r="U117" s="1293"/>
      <c r="V117" s="956" t="s">
        <v>4223</v>
      </c>
      <c r="W117" s="956"/>
      <c r="X117" s="956"/>
      <c r="Y117" s="956"/>
      <c r="Z117" s="956"/>
      <c r="AA117" s="956"/>
      <c r="AB117" s="956"/>
      <c r="AC117" s="956"/>
      <c r="AD117" s="1528"/>
    </row>
    <row r="118" spans="3:30" customFormat="1" ht="132" customHeight="1" x14ac:dyDescent="0.3">
      <c r="C118" s="1511"/>
      <c r="D118" s="1512"/>
      <c r="E118" s="1612"/>
      <c r="F118" s="1388" t="s">
        <v>1230</v>
      </c>
      <c r="G118" s="1402"/>
      <c r="H118" s="1402"/>
      <c r="I118" s="1402"/>
      <c r="J118" s="1293" t="s">
        <v>46</v>
      </c>
      <c r="K118" s="1293"/>
      <c r="L118" s="1293"/>
      <c r="M118" s="1293"/>
      <c r="N118" s="956" t="s">
        <v>692</v>
      </c>
      <c r="O118" s="1293"/>
      <c r="P118" s="1293"/>
      <c r="Q118" s="1293"/>
      <c r="R118" s="1293"/>
      <c r="S118" s="1293"/>
      <c r="T118" s="1293"/>
      <c r="U118" s="1293"/>
      <c r="V118" s="956" t="s">
        <v>4224</v>
      </c>
      <c r="W118" s="956"/>
      <c r="X118" s="956"/>
      <c r="Y118" s="956"/>
      <c r="Z118" s="956"/>
      <c r="AA118" s="956"/>
      <c r="AB118" s="956"/>
      <c r="AC118" s="956"/>
      <c r="AD118" s="1528"/>
    </row>
    <row r="119" spans="3:30" customFormat="1" ht="31.35" customHeight="1" x14ac:dyDescent="0.3">
      <c r="C119" s="1511"/>
      <c r="D119" s="1512"/>
      <c r="E119" s="1612"/>
      <c r="F119" s="806" t="s">
        <v>4153</v>
      </c>
      <c r="G119" s="1274"/>
      <c r="H119" s="1274"/>
      <c r="I119" s="1274"/>
      <c r="J119" s="1274"/>
      <c r="K119" s="1274"/>
      <c r="L119" s="1274"/>
      <c r="M119" s="1274"/>
      <c r="N119" s="1274"/>
      <c r="O119" s="1274"/>
      <c r="P119" s="1274"/>
      <c r="Q119" s="1274"/>
      <c r="R119" s="1274"/>
      <c r="S119" s="1274"/>
      <c r="T119" s="1274"/>
      <c r="U119" s="1274"/>
      <c r="V119" s="1274"/>
      <c r="W119" s="1274"/>
      <c r="X119" s="1274"/>
      <c r="Y119" s="1274"/>
      <c r="Z119" s="1274"/>
      <c r="AA119" s="1274"/>
      <c r="AB119" s="1274"/>
      <c r="AC119" s="1274"/>
      <c r="AD119" s="1613"/>
    </row>
    <row r="120" spans="3:30" customFormat="1" ht="94.35" customHeight="1" x14ac:dyDescent="0.3">
      <c r="C120" s="1511"/>
      <c r="D120" s="1512"/>
      <c r="E120" s="1612"/>
      <c r="F120" s="1402" t="s">
        <v>697</v>
      </c>
      <c r="G120" s="1402"/>
      <c r="H120" s="1402"/>
      <c r="I120" s="1402"/>
      <c r="J120" s="1293" t="s">
        <v>46</v>
      </c>
      <c r="K120" s="1293"/>
      <c r="L120" s="1293"/>
      <c r="M120" s="1293"/>
      <c r="N120" s="956" t="s">
        <v>698</v>
      </c>
      <c r="O120" s="1293"/>
      <c r="P120" s="1293"/>
      <c r="Q120" s="1293"/>
      <c r="R120" s="1293"/>
      <c r="S120" s="1293"/>
      <c r="T120" s="1293"/>
      <c r="U120" s="1293"/>
      <c r="V120" s="956" t="s">
        <v>4225</v>
      </c>
      <c r="W120" s="956"/>
      <c r="X120" s="956"/>
      <c r="Y120" s="956"/>
      <c r="Z120" s="956"/>
      <c r="AA120" s="956"/>
      <c r="AB120" s="956"/>
      <c r="AC120" s="956"/>
      <c r="AD120" s="1528"/>
    </row>
    <row r="121" spans="3:30" customFormat="1" ht="31.35" customHeight="1" x14ac:dyDescent="0.3">
      <c r="C121" s="1511"/>
      <c r="D121" s="1512"/>
      <c r="E121" s="1612"/>
      <c r="F121" s="806" t="s">
        <v>4153</v>
      </c>
      <c r="G121" s="1274"/>
      <c r="H121" s="1274"/>
      <c r="I121" s="1274"/>
      <c r="J121" s="1274"/>
      <c r="K121" s="1274"/>
      <c r="L121" s="1274"/>
      <c r="M121" s="1274"/>
      <c r="N121" s="1274"/>
      <c r="O121" s="1274"/>
      <c r="P121" s="1274"/>
      <c r="Q121" s="1274"/>
      <c r="R121" s="1274"/>
      <c r="S121" s="1274"/>
      <c r="T121" s="1274"/>
      <c r="U121" s="1274"/>
      <c r="V121" s="1274"/>
      <c r="W121" s="1274"/>
      <c r="X121" s="1274"/>
      <c r="Y121" s="1274"/>
      <c r="Z121" s="1274"/>
      <c r="AA121" s="1274"/>
      <c r="AB121" s="1274"/>
      <c r="AC121" s="1274"/>
      <c r="AD121" s="1613"/>
    </row>
    <row r="122" spans="3:30" customFormat="1" ht="102.6" customHeight="1" thickBot="1" x14ac:dyDescent="0.35">
      <c r="C122" s="1511"/>
      <c r="D122" s="1512"/>
      <c r="E122" s="1612"/>
      <c r="F122" s="1614" t="s">
        <v>704</v>
      </c>
      <c r="G122" s="1614"/>
      <c r="H122" s="1614"/>
      <c r="I122" s="1614"/>
      <c r="J122" s="1505" t="s">
        <v>46</v>
      </c>
      <c r="K122" s="1505"/>
      <c r="L122" s="1505"/>
      <c r="M122" s="1505"/>
      <c r="N122" s="931" t="s">
        <v>705</v>
      </c>
      <c r="O122" s="1505"/>
      <c r="P122" s="1505"/>
      <c r="Q122" s="1505"/>
      <c r="R122" s="1505"/>
      <c r="S122" s="1505"/>
      <c r="T122" s="1505"/>
      <c r="U122" s="1505"/>
      <c r="V122" s="931" t="s">
        <v>4226</v>
      </c>
      <c r="W122" s="931"/>
      <c r="X122" s="931"/>
      <c r="Y122" s="931"/>
      <c r="Z122" s="931"/>
      <c r="AA122" s="931"/>
      <c r="AB122" s="931"/>
      <c r="AC122" s="931"/>
      <c r="AD122" s="1506"/>
    </row>
    <row r="123" spans="3:30" customFormat="1" ht="50.4" customHeight="1" thickBot="1" x14ac:dyDescent="0.35">
      <c r="C123" s="1498" t="s">
        <v>4871</v>
      </c>
      <c r="D123" s="1499"/>
      <c r="E123" s="1615" t="s">
        <v>4670</v>
      </c>
      <c r="F123" s="1615"/>
      <c r="G123" s="1615"/>
      <c r="H123" s="1615"/>
      <c r="I123" s="1615"/>
      <c r="J123" s="1615"/>
      <c r="K123" s="1615"/>
      <c r="L123" s="1615"/>
      <c r="M123" s="1615"/>
      <c r="N123" s="1615"/>
      <c r="O123" s="1615"/>
      <c r="P123" s="1615"/>
      <c r="Q123" s="1615"/>
      <c r="R123" s="1615"/>
      <c r="S123" s="1615"/>
      <c r="T123" s="1615"/>
      <c r="U123" s="1615"/>
      <c r="V123" s="1615"/>
      <c r="W123" s="1615"/>
      <c r="X123" s="1615"/>
      <c r="Y123" s="1615"/>
      <c r="Z123" s="1615"/>
      <c r="AA123" s="1615"/>
      <c r="AB123" s="1615"/>
      <c r="AC123" s="1615"/>
      <c r="AD123" s="1616"/>
    </row>
    <row r="124" spans="3:30" customFormat="1" ht="50.4" customHeight="1" x14ac:dyDescent="0.3">
      <c r="C124" s="1511" t="s">
        <v>4872</v>
      </c>
      <c r="D124" s="1512"/>
      <c r="E124" s="1617" t="s">
        <v>4648</v>
      </c>
      <c r="F124" s="1617"/>
      <c r="G124" s="1617"/>
      <c r="H124" s="1617"/>
      <c r="I124" s="1617"/>
      <c r="J124" s="1617"/>
      <c r="K124" s="1617"/>
      <c r="L124" s="1617"/>
      <c r="M124" s="1617"/>
      <c r="N124" s="1617"/>
      <c r="O124" s="1617"/>
      <c r="P124" s="1617"/>
      <c r="Q124" s="1617"/>
      <c r="R124" s="1617"/>
      <c r="S124" s="1617"/>
      <c r="T124" s="1617"/>
      <c r="U124" s="1617"/>
      <c r="V124" s="1617"/>
      <c r="W124" s="1617"/>
      <c r="X124" s="1617"/>
      <c r="Y124" s="1617"/>
      <c r="Z124" s="1617"/>
      <c r="AA124" s="1617"/>
      <c r="AB124" s="1617"/>
      <c r="AC124" s="1617"/>
      <c r="AD124" s="1618"/>
    </row>
    <row r="125" spans="3:30" customFormat="1" ht="36.6" customHeight="1" x14ac:dyDescent="0.3">
      <c r="C125" s="1511"/>
      <c r="D125" s="1512"/>
      <c r="E125" s="1619"/>
      <c r="F125" s="1597" t="s">
        <v>4635</v>
      </c>
      <c r="G125" s="1610"/>
      <c r="H125" s="1610"/>
      <c r="I125" s="1610"/>
      <c r="J125" s="1610"/>
      <c r="K125" s="1610"/>
      <c r="L125" s="1610"/>
      <c r="M125" s="1610"/>
      <c r="N125" s="1610"/>
      <c r="O125" s="1610"/>
      <c r="P125" s="1610"/>
      <c r="Q125" s="1610"/>
      <c r="R125" s="1610"/>
      <c r="S125" s="1610"/>
      <c r="T125" s="1610"/>
      <c r="U125" s="1610"/>
      <c r="V125" s="1610"/>
      <c r="W125" s="1610"/>
      <c r="X125" s="1610"/>
      <c r="Y125" s="1610"/>
      <c r="Z125" s="1610"/>
      <c r="AA125" s="1610"/>
      <c r="AB125" s="1610"/>
      <c r="AC125" s="1610"/>
      <c r="AD125" s="1611"/>
    </row>
    <row r="126" spans="3:30" customFormat="1" ht="35.4" customHeight="1" x14ac:dyDescent="0.3">
      <c r="C126" s="1511"/>
      <c r="D126" s="1512"/>
      <c r="E126" s="1612"/>
      <c r="F126" s="1402" t="s">
        <v>4320</v>
      </c>
      <c r="G126" s="1402"/>
      <c r="H126" s="1402"/>
      <c r="I126" s="1402"/>
      <c r="J126" s="1293" t="s">
        <v>32</v>
      </c>
      <c r="K126" s="1293"/>
      <c r="L126" s="1293"/>
      <c r="M126" s="1293"/>
      <c r="N126" s="956" t="s">
        <v>1165</v>
      </c>
      <c r="O126" s="1293"/>
      <c r="P126" s="1293"/>
      <c r="Q126" s="1293"/>
      <c r="R126" s="1293"/>
      <c r="S126" s="1293"/>
      <c r="T126" s="1293"/>
      <c r="U126" s="1293"/>
      <c r="V126" s="956" t="s">
        <v>4634</v>
      </c>
      <c r="W126" s="956"/>
      <c r="X126" s="956"/>
      <c r="Y126" s="956"/>
      <c r="Z126" s="956"/>
      <c r="AA126" s="956"/>
      <c r="AB126" s="956"/>
      <c r="AC126" s="956"/>
      <c r="AD126" s="1528"/>
    </row>
    <row r="127" spans="3:30" customFormat="1" ht="132" customHeight="1" thickBot="1" x14ac:dyDescent="0.35">
      <c r="C127" s="1511"/>
      <c r="D127" s="1512"/>
      <c r="E127" s="1612"/>
      <c r="F127" s="1388" t="s">
        <v>1230</v>
      </c>
      <c r="G127" s="1402"/>
      <c r="H127" s="1402"/>
      <c r="I127" s="1402"/>
      <c r="J127" s="1293" t="s">
        <v>46</v>
      </c>
      <c r="K127" s="1293"/>
      <c r="L127" s="1293"/>
      <c r="M127" s="1293"/>
      <c r="N127" s="956" t="s">
        <v>692</v>
      </c>
      <c r="O127" s="1293"/>
      <c r="P127" s="1293"/>
      <c r="Q127" s="1293"/>
      <c r="R127" s="1293"/>
      <c r="S127" s="1293"/>
      <c r="T127" s="1293"/>
      <c r="U127" s="1293"/>
      <c r="V127" s="956" t="s">
        <v>4219</v>
      </c>
      <c r="W127" s="956"/>
      <c r="X127" s="956"/>
      <c r="Y127" s="956"/>
      <c r="Z127" s="956"/>
      <c r="AA127" s="956"/>
      <c r="AB127" s="956"/>
      <c r="AC127" s="956"/>
      <c r="AD127" s="1528"/>
    </row>
    <row r="128" spans="3:30" customFormat="1" ht="50.4" customHeight="1" x14ac:dyDescent="0.3">
      <c r="C128" s="1509" t="s">
        <v>4873</v>
      </c>
      <c r="D128" s="1510"/>
      <c r="E128" s="1599" t="s">
        <v>4648</v>
      </c>
      <c r="F128" s="1599"/>
      <c r="G128" s="1599"/>
      <c r="H128" s="1599"/>
      <c r="I128" s="1599"/>
      <c r="J128" s="1599"/>
      <c r="K128" s="1599"/>
      <c r="L128" s="1599"/>
      <c r="M128" s="1599"/>
      <c r="N128" s="1599"/>
      <c r="O128" s="1599"/>
      <c r="P128" s="1599"/>
      <c r="Q128" s="1599"/>
      <c r="R128" s="1599"/>
      <c r="S128" s="1599"/>
      <c r="T128" s="1599"/>
      <c r="U128" s="1599"/>
      <c r="V128" s="1599"/>
      <c r="W128" s="1599"/>
      <c r="X128" s="1599"/>
      <c r="Y128" s="1599"/>
      <c r="Z128" s="1599"/>
      <c r="AA128" s="1599"/>
      <c r="AB128" s="1599"/>
      <c r="AC128" s="1599"/>
      <c r="AD128" s="1600"/>
    </row>
    <row r="129" spans="3:30" customFormat="1" ht="36.6" customHeight="1" x14ac:dyDescent="0.3">
      <c r="C129" s="1511"/>
      <c r="D129" s="1512"/>
      <c r="E129" s="1619"/>
      <c r="F129" s="1597" t="s">
        <v>4636</v>
      </c>
      <c r="G129" s="1610"/>
      <c r="H129" s="1610"/>
      <c r="I129" s="1610"/>
      <c r="J129" s="1610"/>
      <c r="K129" s="1610"/>
      <c r="L129" s="1610"/>
      <c r="M129" s="1610"/>
      <c r="N129" s="1610"/>
      <c r="O129" s="1610"/>
      <c r="P129" s="1610"/>
      <c r="Q129" s="1610"/>
      <c r="R129" s="1610"/>
      <c r="S129" s="1610"/>
      <c r="T129" s="1610"/>
      <c r="U129" s="1610"/>
      <c r="V129" s="1610"/>
      <c r="W129" s="1610"/>
      <c r="X129" s="1610"/>
      <c r="Y129" s="1610"/>
      <c r="Z129" s="1610"/>
      <c r="AA129" s="1610"/>
      <c r="AB129" s="1610"/>
      <c r="AC129" s="1610"/>
      <c r="AD129" s="1611"/>
    </row>
    <row r="130" spans="3:30" customFormat="1" ht="35.4" customHeight="1" x14ac:dyDescent="0.3">
      <c r="C130" s="1511"/>
      <c r="D130" s="1512"/>
      <c r="E130" s="1612"/>
      <c r="F130" s="1402" t="s">
        <v>4320</v>
      </c>
      <c r="G130" s="1402"/>
      <c r="H130" s="1402"/>
      <c r="I130" s="1402"/>
      <c r="J130" s="1293" t="s">
        <v>32</v>
      </c>
      <c r="K130" s="1293"/>
      <c r="L130" s="1293"/>
      <c r="M130" s="1293"/>
      <c r="N130" s="956" t="s">
        <v>1165</v>
      </c>
      <c r="O130" s="1293"/>
      <c r="P130" s="1293"/>
      <c r="Q130" s="1293"/>
      <c r="R130" s="1293"/>
      <c r="S130" s="1293"/>
      <c r="T130" s="1293"/>
      <c r="U130" s="1293"/>
      <c r="V130" s="956" t="s">
        <v>4634</v>
      </c>
      <c r="W130" s="956"/>
      <c r="X130" s="956"/>
      <c r="Y130" s="956"/>
      <c r="Z130" s="956"/>
      <c r="AA130" s="956"/>
      <c r="AB130" s="956"/>
      <c r="AC130" s="956"/>
      <c r="AD130" s="1528"/>
    </row>
    <row r="131" spans="3:30" customFormat="1" ht="132" customHeight="1" thickBot="1" x14ac:dyDescent="0.35">
      <c r="C131" s="1511"/>
      <c r="D131" s="1512"/>
      <c r="E131" s="1612"/>
      <c r="F131" s="1402" t="s">
        <v>697</v>
      </c>
      <c r="G131" s="1402"/>
      <c r="H131" s="1402"/>
      <c r="I131" s="1402"/>
      <c r="J131" s="1293" t="s">
        <v>46</v>
      </c>
      <c r="K131" s="1293"/>
      <c r="L131" s="1293"/>
      <c r="M131" s="1293"/>
      <c r="N131" s="956" t="s">
        <v>698</v>
      </c>
      <c r="O131" s="1293"/>
      <c r="P131" s="1293"/>
      <c r="Q131" s="1293"/>
      <c r="R131" s="1293"/>
      <c r="S131" s="1293"/>
      <c r="T131" s="1293"/>
      <c r="U131" s="1293"/>
      <c r="V131" s="956" t="s">
        <v>4221</v>
      </c>
      <c r="W131" s="956"/>
      <c r="X131" s="956"/>
      <c r="Y131" s="956"/>
      <c r="Z131" s="956"/>
      <c r="AA131" s="956"/>
      <c r="AB131" s="956"/>
      <c r="AC131" s="956"/>
      <c r="AD131" s="1528"/>
    </row>
    <row r="132" spans="3:30" customFormat="1" ht="50.4" customHeight="1" x14ac:dyDescent="0.3">
      <c r="C132" s="1509" t="s">
        <v>4874</v>
      </c>
      <c r="D132" s="1510"/>
      <c r="E132" s="1599" t="s">
        <v>4648</v>
      </c>
      <c r="F132" s="1599"/>
      <c r="G132" s="1599"/>
      <c r="H132" s="1599"/>
      <c r="I132" s="1599"/>
      <c r="J132" s="1599"/>
      <c r="K132" s="1599"/>
      <c r="L132" s="1599"/>
      <c r="M132" s="1599"/>
      <c r="N132" s="1599"/>
      <c r="O132" s="1599"/>
      <c r="P132" s="1599"/>
      <c r="Q132" s="1599"/>
      <c r="R132" s="1599"/>
      <c r="S132" s="1599"/>
      <c r="T132" s="1599"/>
      <c r="U132" s="1599"/>
      <c r="V132" s="1599"/>
      <c r="W132" s="1599"/>
      <c r="X132" s="1599"/>
      <c r="Y132" s="1599"/>
      <c r="Z132" s="1599"/>
      <c r="AA132" s="1599"/>
      <c r="AB132" s="1599"/>
      <c r="AC132" s="1599"/>
      <c r="AD132" s="1600"/>
    </row>
    <row r="133" spans="3:30" customFormat="1" ht="36.6" customHeight="1" x14ac:dyDescent="0.3">
      <c r="C133" s="1511"/>
      <c r="D133" s="1512"/>
      <c r="E133" s="1619"/>
      <c r="F133" s="1597" t="s">
        <v>4637</v>
      </c>
      <c r="G133" s="1610"/>
      <c r="H133" s="1610"/>
      <c r="I133" s="1610"/>
      <c r="J133" s="1610"/>
      <c r="K133" s="1610"/>
      <c r="L133" s="1610"/>
      <c r="M133" s="1610"/>
      <c r="N133" s="1610"/>
      <c r="O133" s="1610"/>
      <c r="P133" s="1610"/>
      <c r="Q133" s="1610"/>
      <c r="R133" s="1610"/>
      <c r="S133" s="1610"/>
      <c r="T133" s="1610"/>
      <c r="U133" s="1610"/>
      <c r="V133" s="1610"/>
      <c r="W133" s="1610"/>
      <c r="X133" s="1610"/>
      <c r="Y133" s="1610"/>
      <c r="Z133" s="1610"/>
      <c r="AA133" s="1610"/>
      <c r="AB133" s="1610"/>
      <c r="AC133" s="1610"/>
      <c r="AD133" s="1611"/>
    </row>
    <row r="134" spans="3:30" customFormat="1" ht="35.4" customHeight="1" x14ac:dyDescent="0.3">
      <c r="C134" s="1511"/>
      <c r="D134" s="1512"/>
      <c r="E134" s="1612"/>
      <c r="F134" s="1402" t="s">
        <v>4320</v>
      </c>
      <c r="G134" s="1402"/>
      <c r="H134" s="1402"/>
      <c r="I134" s="1402"/>
      <c r="J134" s="1293" t="s">
        <v>32</v>
      </c>
      <c r="K134" s="1293"/>
      <c r="L134" s="1293"/>
      <c r="M134" s="1293"/>
      <c r="N134" s="956" t="s">
        <v>1165</v>
      </c>
      <c r="O134" s="1293"/>
      <c r="P134" s="1293"/>
      <c r="Q134" s="1293"/>
      <c r="R134" s="1293"/>
      <c r="S134" s="1293"/>
      <c r="T134" s="1293"/>
      <c r="U134" s="1293"/>
      <c r="V134" s="956" t="s">
        <v>4634</v>
      </c>
      <c r="W134" s="956"/>
      <c r="X134" s="956"/>
      <c r="Y134" s="956"/>
      <c r="Z134" s="956"/>
      <c r="AA134" s="956"/>
      <c r="AB134" s="956"/>
      <c r="AC134" s="956"/>
      <c r="AD134" s="1528"/>
    </row>
    <row r="135" spans="3:30" customFormat="1" ht="132" customHeight="1" thickBot="1" x14ac:dyDescent="0.35">
      <c r="C135" s="1511"/>
      <c r="D135" s="1512"/>
      <c r="E135" s="1612"/>
      <c r="F135" s="1402" t="s">
        <v>704</v>
      </c>
      <c r="G135" s="1402"/>
      <c r="H135" s="1402"/>
      <c r="I135" s="1402"/>
      <c r="J135" s="1293" t="s">
        <v>46</v>
      </c>
      <c r="K135" s="1293"/>
      <c r="L135" s="1293"/>
      <c r="M135" s="1293"/>
      <c r="N135" s="956" t="s">
        <v>705</v>
      </c>
      <c r="O135" s="1293"/>
      <c r="P135" s="1293"/>
      <c r="Q135" s="1293"/>
      <c r="R135" s="1293"/>
      <c r="S135" s="1293"/>
      <c r="T135" s="1293"/>
      <c r="U135" s="1293"/>
      <c r="V135" s="956" t="s">
        <v>4222</v>
      </c>
      <c r="W135" s="956"/>
      <c r="X135" s="956"/>
      <c r="Y135" s="956"/>
      <c r="Z135" s="956"/>
      <c r="AA135" s="956"/>
      <c r="AB135" s="956"/>
      <c r="AC135" s="956"/>
      <c r="AD135" s="1528"/>
    </row>
    <row r="136" spans="3:30" customFormat="1" ht="50.4" customHeight="1" x14ac:dyDescent="0.3">
      <c r="C136" s="1509" t="s">
        <v>4875</v>
      </c>
      <c r="D136" s="1510"/>
      <c r="E136" s="1599" t="s">
        <v>4649</v>
      </c>
      <c r="F136" s="1599"/>
      <c r="G136" s="1599"/>
      <c r="H136" s="1599"/>
      <c r="I136" s="1599"/>
      <c r="J136" s="1599"/>
      <c r="K136" s="1599"/>
      <c r="L136" s="1599"/>
      <c r="M136" s="1599"/>
      <c r="N136" s="1599"/>
      <c r="O136" s="1599"/>
      <c r="P136" s="1599"/>
      <c r="Q136" s="1599"/>
      <c r="R136" s="1599"/>
      <c r="S136" s="1599"/>
      <c r="T136" s="1599"/>
      <c r="U136" s="1599"/>
      <c r="V136" s="1599"/>
      <c r="W136" s="1599"/>
      <c r="X136" s="1599"/>
      <c r="Y136" s="1599"/>
      <c r="Z136" s="1599"/>
      <c r="AA136" s="1599"/>
      <c r="AB136" s="1599"/>
      <c r="AC136" s="1599"/>
      <c r="AD136" s="1600"/>
    </row>
    <row r="137" spans="3:30" customFormat="1" ht="36.6" customHeight="1" x14ac:dyDescent="0.3">
      <c r="C137" s="1511"/>
      <c r="D137" s="1512"/>
      <c r="E137" s="1619"/>
      <c r="F137" s="1597" t="s">
        <v>4638</v>
      </c>
      <c r="G137" s="1610"/>
      <c r="H137" s="1610"/>
      <c r="I137" s="1610"/>
      <c r="J137" s="1610"/>
      <c r="K137" s="1610"/>
      <c r="L137" s="1610"/>
      <c r="M137" s="1610"/>
      <c r="N137" s="1610"/>
      <c r="O137" s="1610"/>
      <c r="P137" s="1610"/>
      <c r="Q137" s="1610"/>
      <c r="R137" s="1610"/>
      <c r="S137" s="1610"/>
      <c r="T137" s="1610"/>
      <c r="U137" s="1610"/>
      <c r="V137" s="1610"/>
      <c r="W137" s="1610"/>
      <c r="X137" s="1610"/>
      <c r="Y137" s="1610"/>
      <c r="Z137" s="1610"/>
      <c r="AA137" s="1610"/>
      <c r="AB137" s="1610"/>
      <c r="AC137" s="1610"/>
      <c r="AD137" s="1611"/>
    </row>
    <row r="138" spans="3:30" customFormat="1" ht="35.4" customHeight="1" x14ac:dyDescent="0.3">
      <c r="C138" s="1511"/>
      <c r="D138" s="1512"/>
      <c r="E138" s="1612"/>
      <c r="F138" s="1402" t="s">
        <v>4320</v>
      </c>
      <c r="G138" s="1402"/>
      <c r="H138" s="1402"/>
      <c r="I138" s="1402"/>
      <c r="J138" s="1293" t="s">
        <v>32</v>
      </c>
      <c r="K138" s="1293"/>
      <c r="L138" s="1293"/>
      <c r="M138" s="1293"/>
      <c r="N138" s="956" t="s">
        <v>1165</v>
      </c>
      <c r="O138" s="1293"/>
      <c r="P138" s="1293"/>
      <c r="Q138" s="1293"/>
      <c r="R138" s="1293"/>
      <c r="S138" s="1293"/>
      <c r="T138" s="1293"/>
      <c r="U138" s="1293"/>
      <c r="V138" s="956" t="s">
        <v>4634</v>
      </c>
      <c r="W138" s="956"/>
      <c r="X138" s="956"/>
      <c r="Y138" s="956"/>
      <c r="Z138" s="956"/>
      <c r="AA138" s="956"/>
      <c r="AB138" s="956"/>
      <c r="AC138" s="956"/>
      <c r="AD138" s="1528"/>
    </row>
    <row r="139" spans="3:30" customFormat="1" ht="40.35" customHeight="1" thickBot="1" x14ac:dyDescent="0.35">
      <c r="C139" s="1511"/>
      <c r="D139" s="1512"/>
      <c r="E139" s="1612"/>
      <c r="F139" s="1402" t="s">
        <v>711</v>
      </c>
      <c r="G139" s="1402"/>
      <c r="H139" s="1402"/>
      <c r="I139" s="1402"/>
      <c r="J139" s="1293" t="s">
        <v>46</v>
      </c>
      <c r="K139" s="1293"/>
      <c r="L139" s="1293"/>
      <c r="M139" s="1293"/>
      <c r="N139" s="956" t="s">
        <v>99</v>
      </c>
      <c r="O139" s="1293"/>
      <c r="P139" s="1293"/>
      <c r="Q139" s="1293"/>
      <c r="R139" s="1293"/>
      <c r="S139" s="1293"/>
      <c r="T139" s="1293"/>
      <c r="U139" s="1293"/>
      <c r="V139" s="956" t="s">
        <v>1154</v>
      </c>
      <c r="W139" s="956"/>
      <c r="X139" s="956"/>
      <c r="Y139" s="956"/>
      <c r="Z139" s="956"/>
      <c r="AA139" s="956"/>
      <c r="AB139" s="956"/>
      <c r="AC139" s="956"/>
      <c r="AD139" s="1528"/>
    </row>
    <row r="140" spans="3:30" customFormat="1" ht="50.4" customHeight="1" x14ac:dyDescent="0.3">
      <c r="C140" s="1509" t="s">
        <v>4876</v>
      </c>
      <c r="D140" s="1510"/>
      <c r="E140" s="1599" t="s">
        <v>4650</v>
      </c>
      <c r="F140" s="1599"/>
      <c r="G140" s="1599"/>
      <c r="H140" s="1599"/>
      <c r="I140" s="1599"/>
      <c r="J140" s="1599"/>
      <c r="K140" s="1599"/>
      <c r="L140" s="1599"/>
      <c r="M140" s="1599"/>
      <c r="N140" s="1599"/>
      <c r="O140" s="1599"/>
      <c r="P140" s="1599"/>
      <c r="Q140" s="1599"/>
      <c r="R140" s="1599"/>
      <c r="S140" s="1599"/>
      <c r="T140" s="1599"/>
      <c r="U140" s="1599"/>
      <c r="V140" s="1599"/>
      <c r="W140" s="1599"/>
      <c r="X140" s="1599"/>
      <c r="Y140" s="1599"/>
      <c r="Z140" s="1599"/>
      <c r="AA140" s="1599"/>
      <c r="AB140" s="1599"/>
      <c r="AC140" s="1599"/>
      <c r="AD140" s="1600"/>
    </row>
    <row r="141" spans="3:30" customFormat="1" ht="50.4" customHeight="1" x14ac:dyDescent="0.3">
      <c r="C141" s="1511"/>
      <c r="D141" s="1512"/>
      <c r="E141" s="1621" t="s">
        <v>4651</v>
      </c>
      <c r="F141" s="1617"/>
      <c r="G141" s="1617"/>
      <c r="H141" s="1617"/>
      <c r="I141" s="1617"/>
      <c r="J141" s="1617"/>
      <c r="K141" s="1617"/>
      <c r="L141" s="1617"/>
      <c r="M141" s="1617"/>
      <c r="N141" s="1617"/>
      <c r="O141" s="1617"/>
      <c r="P141" s="1617"/>
      <c r="Q141" s="1617"/>
      <c r="R141" s="1617"/>
      <c r="S141" s="1617"/>
      <c r="T141" s="1617"/>
      <c r="U141" s="1617"/>
      <c r="V141" s="1617"/>
      <c r="W141" s="1617"/>
      <c r="X141" s="1617"/>
      <c r="Y141" s="1617"/>
      <c r="Z141" s="1617"/>
      <c r="AA141" s="1617"/>
      <c r="AB141" s="1617"/>
      <c r="AC141" s="1617"/>
      <c r="AD141" s="1618"/>
    </row>
    <row r="142" spans="3:30" customFormat="1" ht="36.6" customHeight="1" x14ac:dyDescent="0.3">
      <c r="C142" s="1511"/>
      <c r="D142" s="1512"/>
      <c r="E142" s="1619"/>
      <c r="F142" s="1597" t="s">
        <v>4638</v>
      </c>
      <c r="G142" s="1610"/>
      <c r="H142" s="1610"/>
      <c r="I142" s="1610"/>
      <c r="J142" s="1610"/>
      <c r="K142" s="1610"/>
      <c r="L142" s="1610"/>
      <c r="M142" s="1610"/>
      <c r="N142" s="1610"/>
      <c r="O142" s="1610"/>
      <c r="P142" s="1610"/>
      <c r="Q142" s="1610"/>
      <c r="R142" s="1610"/>
      <c r="S142" s="1610"/>
      <c r="T142" s="1610"/>
      <c r="U142" s="1610"/>
      <c r="V142" s="1610"/>
      <c r="W142" s="1610"/>
      <c r="X142" s="1610"/>
      <c r="Y142" s="1610"/>
      <c r="Z142" s="1610"/>
      <c r="AA142" s="1610"/>
      <c r="AB142" s="1610"/>
      <c r="AC142" s="1610"/>
      <c r="AD142" s="1611"/>
    </row>
    <row r="143" spans="3:30" customFormat="1" ht="35.4" customHeight="1" x14ac:dyDescent="0.3">
      <c r="C143" s="1511"/>
      <c r="D143" s="1512"/>
      <c r="E143" s="1612"/>
      <c r="F143" s="1402" t="s">
        <v>4320</v>
      </c>
      <c r="G143" s="1402"/>
      <c r="H143" s="1402"/>
      <c r="I143" s="1402"/>
      <c r="J143" s="1293" t="s">
        <v>32</v>
      </c>
      <c r="K143" s="1293"/>
      <c r="L143" s="1293"/>
      <c r="M143" s="1293"/>
      <c r="N143" s="956" t="s">
        <v>1165</v>
      </c>
      <c r="O143" s="1293"/>
      <c r="P143" s="1293"/>
      <c r="Q143" s="1293"/>
      <c r="R143" s="1293"/>
      <c r="S143" s="1293"/>
      <c r="T143" s="1293"/>
      <c r="U143" s="1293"/>
      <c r="V143" s="956" t="s">
        <v>4227</v>
      </c>
      <c r="W143" s="956"/>
      <c r="X143" s="956"/>
      <c r="Y143" s="956"/>
      <c r="Z143" s="956"/>
      <c r="AA143" s="956"/>
      <c r="AB143" s="956"/>
      <c r="AC143" s="956"/>
      <c r="AD143" s="1528"/>
    </row>
    <row r="144" spans="3:30" customFormat="1" ht="60" customHeight="1" thickBot="1" x14ac:dyDescent="0.35">
      <c r="C144" s="1532"/>
      <c r="D144" s="1533"/>
      <c r="E144" s="1622"/>
      <c r="F144" s="1620" t="s">
        <v>711</v>
      </c>
      <c r="G144" s="1620"/>
      <c r="H144" s="1620"/>
      <c r="I144" s="1620"/>
      <c r="J144" s="1530" t="s">
        <v>46</v>
      </c>
      <c r="K144" s="1530"/>
      <c r="L144" s="1530"/>
      <c r="M144" s="1530"/>
      <c r="N144" s="963" t="s">
        <v>99</v>
      </c>
      <c r="O144" s="1530"/>
      <c r="P144" s="1530"/>
      <c r="Q144" s="1530"/>
      <c r="R144" s="1530"/>
      <c r="S144" s="1530"/>
      <c r="T144" s="1530"/>
      <c r="U144" s="1530"/>
      <c r="V144" s="963" t="s">
        <v>1154</v>
      </c>
      <c r="W144" s="963"/>
      <c r="X144" s="963"/>
      <c r="Y144" s="963"/>
      <c r="Z144" s="963"/>
      <c r="AA144" s="963"/>
      <c r="AB144" s="963"/>
      <c r="AC144" s="963"/>
      <c r="AD144" s="1531"/>
    </row>
    <row r="145" spans="3:30" customFormat="1" ht="50.4" customHeight="1" x14ac:dyDescent="0.3">
      <c r="C145" s="1509" t="s">
        <v>4877</v>
      </c>
      <c r="D145" s="1510"/>
      <c r="E145" s="1599" t="s">
        <v>4652</v>
      </c>
      <c r="F145" s="1599"/>
      <c r="G145" s="1599"/>
      <c r="H145" s="1599"/>
      <c r="I145" s="1599"/>
      <c r="J145" s="1599"/>
      <c r="K145" s="1599"/>
      <c r="L145" s="1599"/>
      <c r="M145" s="1599"/>
      <c r="N145" s="1599"/>
      <c r="O145" s="1599"/>
      <c r="P145" s="1599"/>
      <c r="Q145" s="1599"/>
      <c r="R145" s="1599"/>
      <c r="S145" s="1599"/>
      <c r="T145" s="1599"/>
      <c r="U145" s="1599"/>
      <c r="V145" s="1599"/>
      <c r="W145" s="1599"/>
      <c r="X145" s="1599"/>
      <c r="Y145" s="1599"/>
      <c r="Z145" s="1599"/>
      <c r="AA145" s="1599"/>
      <c r="AB145" s="1599"/>
      <c r="AC145" s="1599"/>
      <c r="AD145" s="1600"/>
    </row>
    <row r="146" spans="3:30" customFormat="1" ht="50.4" customHeight="1" x14ac:dyDescent="0.3">
      <c r="C146" s="1511"/>
      <c r="D146" s="1512"/>
      <c r="E146" s="1621" t="s">
        <v>4651</v>
      </c>
      <c r="F146" s="1617"/>
      <c r="G146" s="1617"/>
      <c r="H146" s="1617"/>
      <c r="I146" s="1617"/>
      <c r="J146" s="1617"/>
      <c r="K146" s="1617"/>
      <c r="L146" s="1617"/>
      <c r="M146" s="1617"/>
      <c r="N146" s="1617"/>
      <c r="O146" s="1617"/>
      <c r="P146" s="1617"/>
      <c r="Q146" s="1617"/>
      <c r="R146" s="1617"/>
      <c r="S146" s="1617"/>
      <c r="T146" s="1617"/>
      <c r="U146" s="1617"/>
      <c r="V146" s="1617"/>
      <c r="W146" s="1617"/>
      <c r="X146" s="1617"/>
      <c r="Y146" s="1617"/>
      <c r="Z146" s="1617"/>
      <c r="AA146" s="1617"/>
      <c r="AB146" s="1617"/>
      <c r="AC146" s="1617"/>
      <c r="AD146" s="1618"/>
    </row>
    <row r="147" spans="3:30" customFormat="1" ht="36.6" customHeight="1" x14ac:dyDescent="0.3">
      <c r="C147" s="1511"/>
      <c r="D147" s="1512"/>
      <c r="E147" s="1619"/>
      <c r="F147" s="1597" t="s">
        <v>4639</v>
      </c>
      <c r="G147" s="1610"/>
      <c r="H147" s="1610"/>
      <c r="I147" s="1610"/>
      <c r="J147" s="1610"/>
      <c r="K147" s="1610"/>
      <c r="L147" s="1610"/>
      <c r="M147" s="1610"/>
      <c r="N147" s="1610"/>
      <c r="O147" s="1610"/>
      <c r="P147" s="1610"/>
      <c r="Q147" s="1610"/>
      <c r="R147" s="1610"/>
      <c r="S147" s="1610"/>
      <c r="T147" s="1610"/>
      <c r="U147" s="1610"/>
      <c r="V147" s="1610"/>
      <c r="W147" s="1610"/>
      <c r="X147" s="1610"/>
      <c r="Y147" s="1610"/>
      <c r="Z147" s="1610"/>
      <c r="AA147" s="1610"/>
      <c r="AB147" s="1610"/>
      <c r="AC147" s="1610"/>
      <c r="AD147" s="1611"/>
    </row>
    <row r="148" spans="3:30" customFormat="1" ht="35.4" customHeight="1" x14ac:dyDescent="0.3">
      <c r="C148" s="1511"/>
      <c r="D148" s="1512"/>
      <c r="E148" s="1612"/>
      <c r="F148" s="1402" t="s">
        <v>4320</v>
      </c>
      <c r="G148" s="1402"/>
      <c r="H148" s="1402"/>
      <c r="I148" s="1402"/>
      <c r="J148" s="1293" t="s">
        <v>32</v>
      </c>
      <c r="K148" s="1293"/>
      <c r="L148" s="1293"/>
      <c r="M148" s="1293"/>
      <c r="N148" s="956" t="s">
        <v>1165</v>
      </c>
      <c r="O148" s="1293"/>
      <c r="P148" s="1293"/>
      <c r="Q148" s="1293"/>
      <c r="R148" s="1293"/>
      <c r="S148" s="1293"/>
      <c r="T148" s="1293"/>
      <c r="U148" s="1293"/>
      <c r="V148" s="956" t="s">
        <v>4227</v>
      </c>
      <c r="W148" s="956"/>
      <c r="X148" s="956"/>
      <c r="Y148" s="956"/>
      <c r="Z148" s="956"/>
      <c r="AA148" s="956"/>
      <c r="AB148" s="956"/>
      <c r="AC148" s="956"/>
      <c r="AD148" s="1528"/>
    </row>
    <row r="149" spans="3:30" customFormat="1" ht="74.400000000000006" customHeight="1" thickBot="1" x14ac:dyDescent="0.35">
      <c r="C149" s="1532"/>
      <c r="D149" s="1533"/>
      <c r="E149" s="1622"/>
      <c r="F149" s="1620" t="s">
        <v>711</v>
      </c>
      <c r="G149" s="1620"/>
      <c r="H149" s="1620"/>
      <c r="I149" s="1620"/>
      <c r="J149" s="1530" t="s">
        <v>46</v>
      </c>
      <c r="K149" s="1530"/>
      <c r="L149" s="1530"/>
      <c r="M149" s="1530"/>
      <c r="N149" s="963" t="s">
        <v>99</v>
      </c>
      <c r="O149" s="1530"/>
      <c r="P149" s="1530"/>
      <c r="Q149" s="1530"/>
      <c r="R149" s="1530"/>
      <c r="S149" s="1530"/>
      <c r="T149" s="1530"/>
      <c r="U149" s="1530"/>
      <c r="V149" s="963" t="s">
        <v>4612</v>
      </c>
      <c r="W149" s="963"/>
      <c r="X149" s="963"/>
      <c r="Y149" s="963"/>
      <c r="Z149" s="963"/>
      <c r="AA149" s="963"/>
      <c r="AB149" s="963"/>
      <c r="AC149" s="963"/>
      <c r="AD149" s="1531"/>
    </row>
    <row r="150" spans="3:30" customFormat="1" ht="15" customHeight="1" x14ac:dyDescent="0.3"/>
    <row r="151" spans="3:30" customFormat="1" ht="15" customHeight="1" x14ac:dyDescent="0.3"/>
    <row r="152" spans="3:30" customFormat="1" ht="15" customHeight="1" x14ac:dyDescent="0.3"/>
    <row r="153" spans="3:30" customFormat="1" ht="15" customHeight="1" x14ac:dyDescent="0.3"/>
    <row r="154" spans="3:30" customFormat="1" ht="14.4" customHeight="1" x14ac:dyDescent="0.3"/>
    <row r="155" spans="3:30" customFormat="1" ht="14.4" customHeight="1" x14ac:dyDescent="0.3"/>
    <row r="156" spans="3:30" customFormat="1" ht="14.4" customHeight="1" x14ac:dyDescent="0.3"/>
    <row r="157" spans="3:30" customFormat="1" ht="14.4" customHeight="1" x14ac:dyDescent="0.3"/>
    <row r="158" spans="3:30" customFormat="1" ht="14.4" customHeight="1" x14ac:dyDescent="0.3"/>
    <row r="159" spans="3:30" customFormat="1" ht="14.4" customHeight="1" x14ac:dyDescent="0.3"/>
    <row r="160" spans="3:30" customFormat="1" ht="14.4" customHeight="1" x14ac:dyDescent="0.3"/>
    <row r="161" customFormat="1" ht="14.4" customHeight="1" x14ac:dyDescent="0.3"/>
    <row r="162" customFormat="1" ht="15" customHeight="1" x14ac:dyDescent="0.3"/>
    <row r="163" customFormat="1" ht="14.4" customHeight="1" x14ac:dyDescent="0.3"/>
    <row r="164" customFormat="1" ht="14.4" customHeight="1" x14ac:dyDescent="0.3"/>
    <row r="165" customFormat="1" ht="14.4" customHeight="1" x14ac:dyDescent="0.3"/>
    <row r="166" customFormat="1" ht="14.4" customHeight="1" x14ac:dyDescent="0.3"/>
    <row r="167" customFormat="1" ht="14.4" customHeight="1" x14ac:dyDescent="0.3"/>
    <row r="168" customFormat="1" ht="14.4" customHeight="1" x14ac:dyDescent="0.3"/>
    <row r="169" customFormat="1" ht="14.4" customHeight="1" x14ac:dyDescent="0.3"/>
    <row r="170" customFormat="1" ht="14.4" customHeight="1" x14ac:dyDescent="0.3"/>
    <row r="171" customFormat="1" ht="14.4" customHeight="1" x14ac:dyDescent="0.3"/>
    <row r="172" customFormat="1" ht="15" customHeight="1" x14ac:dyDescent="0.3"/>
    <row r="173" customFormat="1" ht="14.4" customHeight="1" x14ac:dyDescent="0.3"/>
    <row r="174" customFormat="1" ht="14.4" customHeight="1" x14ac:dyDescent="0.3"/>
    <row r="175" customFormat="1" ht="14.4" customHeight="1" x14ac:dyDescent="0.3"/>
    <row r="176" customFormat="1" ht="15" customHeight="1" x14ac:dyDescent="0.3"/>
    <row r="177" customFormat="1" ht="14.4" customHeight="1" x14ac:dyDescent="0.3"/>
    <row r="178" customFormat="1" ht="14.4" customHeight="1" x14ac:dyDescent="0.3"/>
    <row r="179" customFormat="1" ht="14.4" customHeight="1" x14ac:dyDescent="0.3"/>
    <row r="180" customFormat="1" ht="15" customHeight="1" x14ac:dyDescent="0.3"/>
    <row r="181" customFormat="1" ht="14.4" customHeight="1" x14ac:dyDescent="0.3"/>
    <row r="182" customFormat="1" ht="14.4" customHeight="1" x14ac:dyDescent="0.3"/>
    <row r="183" customFormat="1" ht="14.4" customHeight="1" x14ac:dyDescent="0.3"/>
    <row r="184" customFormat="1" ht="15" customHeight="1" x14ac:dyDescent="0.3"/>
    <row r="185" customFormat="1" ht="14.4" customHeight="1" x14ac:dyDescent="0.3"/>
    <row r="186" customFormat="1" ht="14.4" customHeight="1" x14ac:dyDescent="0.3"/>
    <row r="187" customFormat="1" ht="14.4" customHeight="1" x14ac:dyDescent="0.3"/>
    <row r="188" customFormat="1" ht="15" customHeight="1" x14ac:dyDescent="0.3"/>
    <row r="189" customFormat="1" ht="14.4" customHeight="1" x14ac:dyDescent="0.3"/>
    <row r="190" customFormat="1" ht="14.4" customHeight="1" x14ac:dyDescent="0.3"/>
    <row r="191" customFormat="1" ht="14.4" customHeight="1" x14ac:dyDescent="0.3"/>
    <row r="192" customFormat="1" ht="14.4" customHeight="1" x14ac:dyDescent="0.3"/>
    <row r="193" customFormat="1" ht="15" customHeight="1" x14ac:dyDescent="0.3"/>
    <row r="194" customFormat="1" ht="14.4" customHeight="1" x14ac:dyDescent="0.3"/>
    <row r="195" customFormat="1" ht="14.4" customHeight="1" x14ac:dyDescent="0.3"/>
    <row r="196" customFormat="1" ht="14.4" customHeight="1" x14ac:dyDescent="0.3"/>
    <row r="197" customFormat="1" ht="14.4" customHeight="1" x14ac:dyDescent="0.3"/>
    <row r="198" customFormat="1" ht="15" customHeight="1"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row r="404" customFormat="1" ht="14.4" x14ac:dyDescent="0.3"/>
    <row r="405" customFormat="1" ht="14.4" x14ac:dyDescent="0.3"/>
    <row r="406" customFormat="1" ht="14.4" x14ac:dyDescent="0.3"/>
    <row r="407" customFormat="1" ht="14.4" x14ac:dyDescent="0.3"/>
    <row r="408" customFormat="1" ht="14.4" x14ac:dyDescent="0.3"/>
    <row r="409" customFormat="1" ht="14.4" x14ac:dyDescent="0.3"/>
    <row r="410" customFormat="1" ht="14.4" x14ac:dyDescent="0.3"/>
    <row r="411" customFormat="1" ht="14.4" x14ac:dyDescent="0.3"/>
    <row r="412" customFormat="1" ht="14.4" x14ac:dyDescent="0.3"/>
    <row r="413" customFormat="1" ht="14.4" x14ac:dyDescent="0.3"/>
    <row r="414" customFormat="1" ht="14.4" x14ac:dyDescent="0.3"/>
    <row r="415" customFormat="1" ht="14.4" x14ac:dyDescent="0.3"/>
    <row r="416" customFormat="1" ht="14.4" x14ac:dyDescent="0.3"/>
    <row r="417" customFormat="1" ht="14.4" x14ac:dyDescent="0.3"/>
    <row r="418" customFormat="1" ht="14.4" x14ac:dyDescent="0.3"/>
    <row r="419" customFormat="1" ht="14.4" x14ac:dyDescent="0.3"/>
    <row r="420" customFormat="1" ht="14.4" x14ac:dyDescent="0.3"/>
    <row r="421" customFormat="1" ht="14.4" x14ac:dyDescent="0.3"/>
    <row r="422" customFormat="1" ht="14.4" x14ac:dyDescent="0.3"/>
    <row r="423" customFormat="1" ht="14.4" x14ac:dyDescent="0.3"/>
    <row r="424" customFormat="1" ht="14.4" x14ac:dyDescent="0.3"/>
    <row r="425" customFormat="1" ht="14.4" x14ac:dyDescent="0.3"/>
    <row r="426" customFormat="1" ht="14.4" x14ac:dyDescent="0.3"/>
    <row r="427" customFormat="1" ht="14.4" x14ac:dyDescent="0.3"/>
    <row r="428" customFormat="1" ht="14.4" x14ac:dyDescent="0.3"/>
    <row r="429" customFormat="1" ht="14.4" x14ac:dyDescent="0.3"/>
    <row r="430" customFormat="1" ht="14.4" x14ac:dyDescent="0.3"/>
    <row r="431" customFormat="1" ht="14.4" x14ac:dyDescent="0.3"/>
    <row r="432" customFormat="1" ht="14.4" x14ac:dyDescent="0.3"/>
  </sheetData>
  <sheetProtection algorithmName="SHA-512" hashValue="H56nckAKUC7Zxy+as/+D7H56LCufq4jEDMGKizCJrdcdgGZ3N3lTuitnLF03ZR/tSTAPPpgcPHEEHdeB5OSn2Q==" saltValue="ykf2aD0M2ghy0NQHCAGWvQ==" spinCount="100000" sheet="1" objects="1" scenarios="1" formatColumns="0" formatRows="0"/>
  <mergeCells count="356">
    <mergeCell ref="V143:AD143"/>
    <mergeCell ref="A15:AD15"/>
    <mergeCell ref="A16:AD16"/>
    <mergeCell ref="A17:AD17"/>
    <mergeCell ref="A18:AD18"/>
    <mergeCell ref="A19:AD19"/>
    <mergeCell ref="A20:AD20"/>
    <mergeCell ref="A21:AD21"/>
    <mergeCell ref="A22:AD22"/>
    <mergeCell ref="A23:AD23"/>
    <mergeCell ref="C132:D135"/>
    <mergeCell ref="E132:AD132"/>
    <mergeCell ref="E133:E135"/>
    <mergeCell ref="F133:AD133"/>
    <mergeCell ref="F134:I134"/>
    <mergeCell ref="J134:M134"/>
    <mergeCell ref="N134:U134"/>
    <mergeCell ref="V134:AD134"/>
    <mergeCell ref="F135:I135"/>
    <mergeCell ref="J135:M135"/>
    <mergeCell ref="N135:U135"/>
    <mergeCell ref="V135:AD135"/>
    <mergeCell ref="C128:D131"/>
    <mergeCell ref="E128:AD128"/>
    <mergeCell ref="C145:D149"/>
    <mergeCell ref="E145:AD145"/>
    <mergeCell ref="E146:AD146"/>
    <mergeCell ref="E147:E149"/>
    <mergeCell ref="F147:AD147"/>
    <mergeCell ref="F148:I148"/>
    <mergeCell ref="J148:M148"/>
    <mergeCell ref="N148:U148"/>
    <mergeCell ref="V148:AD148"/>
    <mergeCell ref="F149:I149"/>
    <mergeCell ref="J149:M149"/>
    <mergeCell ref="N149:U149"/>
    <mergeCell ref="V149:AD149"/>
    <mergeCell ref="F144:I144"/>
    <mergeCell ref="J144:M144"/>
    <mergeCell ref="N144:U144"/>
    <mergeCell ref="V144:AD144"/>
    <mergeCell ref="C136:D139"/>
    <mergeCell ref="E136:AD136"/>
    <mergeCell ref="E137:E139"/>
    <mergeCell ref="F137:AD137"/>
    <mergeCell ref="F138:I138"/>
    <mergeCell ref="J138:M138"/>
    <mergeCell ref="N138:U138"/>
    <mergeCell ref="V138:AD138"/>
    <mergeCell ref="F139:I139"/>
    <mergeCell ref="J139:M139"/>
    <mergeCell ref="N139:U139"/>
    <mergeCell ref="V139:AD139"/>
    <mergeCell ref="C140:D144"/>
    <mergeCell ref="E140:AD140"/>
    <mergeCell ref="E141:AD141"/>
    <mergeCell ref="E142:E144"/>
    <mergeCell ref="F142:AD142"/>
    <mergeCell ref="F143:I143"/>
    <mergeCell ref="J143:M143"/>
    <mergeCell ref="N143:U143"/>
    <mergeCell ref="E129:E131"/>
    <mergeCell ref="F129:AD129"/>
    <mergeCell ref="F130:I130"/>
    <mergeCell ref="J130:M130"/>
    <mergeCell ref="N130:U130"/>
    <mergeCell ref="V130:AD130"/>
    <mergeCell ref="F131:I131"/>
    <mergeCell ref="J131:M131"/>
    <mergeCell ref="N131:U131"/>
    <mergeCell ref="V131:AD131"/>
    <mergeCell ref="V120:AD120"/>
    <mergeCell ref="F121:AD121"/>
    <mergeCell ref="F122:I122"/>
    <mergeCell ref="J122:M122"/>
    <mergeCell ref="N122:U122"/>
    <mergeCell ref="V122:AD122"/>
    <mergeCell ref="C123:D123"/>
    <mergeCell ref="E123:AD123"/>
    <mergeCell ref="C124:D127"/>
    <mergeCell ref="E124:AD124"/>
    <mergeCell ref="E125:E127"/>
    <mergeCell ref="F125:AD125"/>
    <mergeCell ref="F126:I126"/>
    <mergeCell ref="J126:M126"/>
    <mergeCell ref="N126:U126"/>
    <mergeCell ref="V126:AD126"/>
    <mergeCell ref="F127:I127"/>
    <mergeCell ref="J127:M127"/>
    <mergeCell ref="N127:U127"/>
    <mergeCell ref="V127:AD127"/>
    <mergeCell ref="C112:D112"/>
    <mergeCell ref="E112:AD112"/>
    <mergeCell ref="C113:D113"/>
    <mergeCell ref="E113:AD113"/>
    <mergeCell ref="C114:D122"/>
    <mergeCell ref="E114:AD114"/>
    <mergeCell ref="F115:AD115"/>
    <mergeCell ref="E116:E122"/>
    <mergeCell ref="F116:I116"/>
    <mergeCell ref="J116:M116"/>
    <mergeCell ref="N116:U116"/>
    <mergeCell ref="V116:AD116"/>
    <mergeCell ref="F117:I117"/>
    <mergeCell ref="J117:M117"/>
    <mergeCell ref="N117:U117"/>
    <mergeCell ref="V117:AD117"/>
    <mergeCell ref="F118:I118"/>
    <mergeCell ref="J118:M118"/>
    <mergeCell ref="N118:U118"/>
    <mergeCell ref="V118:AD118"/>
    <mergeCell ref="F119:AD119"/>
    <mergeCell ref="F120:I120"/>
    <mergeCell ref="J120:M120"/>
    <mergeCell ref="N120:U120"/>
    <mergeCell ref="B1:I1"/>
    <mergeCell ref="B2:I2"/>
    <mergeCell ref="C110:D110"/>
    <mergeCell ref="F110:I110"/>
    <mergeCell ref="J110:M110"/>
    <mergeCell ref="N110:U110"/>
    <mergeCell ref="V110:AD110"/>
    <mergeCell ref="C111:D111"/>
    <mergeCell ref="E111:AD111"/>
    <mergeCell ref="C33:D33"/>
    <mergeCell ref="E33:AD33"/>
    <mergeCell ref="A4:AD4"/>
    <mergeCell ref="S6:S9"/>
    <mergeCell ref="A7:A9"/>
    <mergeCell ref="C7:C9"/>
    <mergeCell ref="D7:D9"/>
    <mergeCell ref="F7:J7"/>
    <mergeCell ref="M7:M9"/>
    <mergeCell ref="N7:N9"/>
    <mergeCell ref="Y9:AB9"/>
    <mergeCell ref="O7:O9"/>
    <mergeCell ref="P7:P9"/>
    <mergeCell ref="Q7:Q9"/>
    <mergeCell ref="R7:R9"/>
    <mergeCell ref="E28:AD28"/>
    <mergeCell ref="U7:U9"/>
    <mergeCell ref="AB7:AB8"/>
    <mergeCell ref="AC7:AC9"/>
    <mergeCell ref="AD7:AD9"/>
    <mergeCell ref="E8:E9"/>
    <mergeCell ref="F8:F9"/>
    <mergeCell ref="G8:G9"/>
    <mergeCell ref="H8:H9"/>
    <mergeCell ref="I8:I9"/>
    <mergeCell ref="J8:J9"/>
    <mergeCell ref="K8:K9"/>
    <mergeCell ref="V7:V9"/>
    <mergeCell ref="W7:W9"/>
    <mergeCell ref="X7:X9"/>
    <mergeCell ref="Y7:Y8"/>
    <mergeCell ref="Z7:Z8"/>
    <mergeCell ref="B7:B9"/>
    <mergeCell ref="C37:D37"/>
    <mergeCell ref="E37:AD37"/>
    <mergeCell ref="C40:D40"/>
    <mergeCell ref="F40:I40"/>
    <mergeCell ref="J40:M40"/>
    <mergeCell ref="N40:U40"/>
    <mergeCell ref="V40:AD40"/>
    <mergeCell ref="C36:D36"/>
    <mergeCell ref="F36:I36"/>
    <mergeCell ref="J36:M36"/>
    <mergeCell ref="N36:U36"/>
    <mergeCell ref="V36:AD36"/>
    <mergeCell ref="C29:D29"/>
    <mergeCell ref="E29:AD29"/>
    <mergeCell ref="C30:D30"/>
    <mergeCell ref="E30:AD30"/>
    <mergeCell ref="C31:D31"/>
    <mergeCell ref="E31:AD31"/>
    <mergeCell ref="T7:T9"/>
    <mergeCell ref="AA7:AA8"/>
    <mergeCell ref="C27:D27"/>
    <mergeCell ref="E27:AD27"/>
    <mergeCell ref="C28:D28"/>
    <mergeCell ref="C41:D41"/>
    <mergeCell ref="E41:AD41"/>
    <mergeCell ref="C42:D104"/>
    <mergeCell ref="E42:AD42"/>
    <mergeCell ref="E43:E51"/>
    <mergeCell ref="F43:AD43"/>
    <mergeCell ref="F44:I44"/>
    <mergeCell ref="J44:M44"/>
    <mergeCell ref="N44:U44"/>
    <mergeCell ref="V44:AD44"/>
    <mergeCell ref="F45:I45"/>
    <mergeCell ref="J45:M45"/>
    <mergeCell ref="N45:U45"/>
    <mergeCell ref="V45:AD45"/>
    <mergeCell ref="F46:AD46"/>
    <mergeCell ref="F47:I47"/>
    <mergeCell ref="F50:I50"/>
    <mergeCell ref="J50:M50"/>
    <mergeCell ref="N50:U50"/>
    <mergeCell ref="V50:AD50"/>
    <mergeCell ref="F51:AD51"/>
    <mergeCell ref="J47:M47"/>
    <mergeCell ref="N47:U47"/>
    <mergeCell ref="V47:AD47"/>
    <mergeCell ref="F48:AD48"/>
    <mergeCell ref="F49:AD49"/>
    <mergeCell ref="J57:M57"/>
    <mergeCell ref="N57:U57"/>
    <mergeCell ref="V57:AD57"/>
    <mergeCell ref="F58:I58"/>
    <mergeCell ref="J58:M58"/>
    <mergeCell ref="N58:U58"/>
    <mergeCell ref="V58:AD58"/>
    <mergeCell ref="E52:AD52"/>
    <mergeCell ref="E53:E71"/>
    <mergeCell ref="F53:AD53"/>
    <mergeCell ref="F54:I54"/>
    <mergeCell ref="J54:M54"/>
    <mergeCell ref="N54:U54"/>
    <mergeCell ref="V54:AD54"/>
    <mergeCell ref="F55:I55"/>
    <mergeCell ref="J55:M55"/>
    <mergeCell ref="N55:U55"/>
    <mergeCell ref="V55:AD55"/>
    <mergeCell ref="F56:I56"/>
    <mergeCell ref="J56:M56"/>
    <mergeCell ref="N56:U56"/>
    <mergeCell ref="V56:AD56"/>
    <mergeCell ref="F57:I57"/>
    <mergeCell ref="F61:AD61"/>
    <mergeCell ref="F62:I62"/>
    <mergeCell ref="J62:M62"/>
    <mergeCell ref="N62:U62"/>
    <mergeCell ref="V62:AD62"/>
    <mergeCell ref="F59:I59"/>
    <mergeCell ref="J59:M59"/>
    <mergeCell ref="N59:U59"/>
    <mergeCell ref="V59:AD59"/>
    <mergeCell ref="F60:I60"/>
    <mergeCell ref="J60:M60"/>
    <mergeCell ref="N60:U60"/>
    <mergeCell ref="V60:AD60"/>
    <mergeCell ref="F65:AD65"/>
    <mergeCell ref="F66:I66"/>
    <mergeCell ref="J66:M66"/>
    <mergeCell ref="N66:U66"/>
    <mergeCell ref="V66:AD66"/>
    <mergeCell ref="F63:I63"/>
    <mergeCell ref="J63:M63"/>
    <mergeCell ref="N63:U63"/>
    <mergeCell ref="V63:AD63"/>
    <mergeCell ref="F64:AD64"/>
    <mergeCell ref="F69:AD69"/>
    <mergeCell ref="F70:I70"/>
    <mergeCell ref="J70:M70"/>
    <mergeCell ref="N70:U70"/>
    <mergeCell ref="V70:AD70"/>
    <mergeCell ref="F67:I67"/>
    <mergeCell ref="J67:M67"/>
    <mergeCell ref="N67:U67"/>
    <mergeCell ref="V67:AD67"/>
    <mergeCell ref="F68:AD68"/>
    <mergeCell ref="F71:AD71"/>
    <mergeCell ref="E72:AD72"/>
    <mergeCell ref="E73:E89"/>
    <mergeCell ref="F73:AD73"/>
    <mergeCell ref="F74:I74"/>
    <mergeCell ref="J74:M74"/>
    <mergeCell ref="N74:U74"/>
    <mergeCell ref="V74:AD74"/>
    <mergeCell ref="F75:I75"/>
    <mergeCell ref="J75:M75"/>
    <mergeCell ref="N75:U75"/>
    <mergeCell ref="V75:AD75"/>
    <mergeCell ref="F76:I76"/>
    <mergeCell ref="J76:M76"/>
    <mergeCell ref="N76:U76"/>
    <mergeCell ref="V76:AD76"/>
    <mergeCell ref="F79:I79"/>
    <mergeCell ref="J79:M79"/>
    <mergeCell ref="N79:U79"/>
    <mergeCell ref="V79:AD79"/>
    <mergeCell ref="F80:AD80"/>
    <mergeCell ref="F77:I77"/>
    <mergeCell ref="J77:M77"/>
    <mergeCell ref="N77:U77"/>
    <mergeCell ref="F85:I85"/>
    <mergeCell ref="J85:M85"/>
    <mergeCell ref="N85:U85"/>
    <mergeCell ref="V85:AD85"/>
    <mergeCell ref="F86:AD86"/>
    <mergeCell ref="V77:AD77"/>
    <mergeCell ref="F78:AD78"/>
    <mergeCell ref="F83:I83"/>
    <mergeCell ref="J83:M83"/>
    <mergeCell ref="N83:U83"/>
    <mergeCell ref="V83:AD83"/>
    <mergeCell ref="F84:AD84"/>
    <mergeCell ref="F81:I81"/>
    <mergeCell ref="J81:M81"/>
    <mergeCell ref="N81:U81"/>
    <mergeCell ref="V81:AD81"/>
    <mergeCell ref="F82:AD82"/>
    <mergeCell ref="N95:U95"/>
    <mergeCell ref="V95:AD95"/>
    <mergeCell ref="F96:I96"/>
    <mergeCell ref="J96:M96"/>
    <mergeCell ref="N96:U96"/>
    <mergeCell ref="V96:AD96"/>
    <mergeCell ref="F87:AD87"/>
    <mergeCell ref="F88:I88"/>
    <mergeCell ref="J88:M88"/>
    <mergeCell ref="N88:U88"/>
    <mergeCell ref="V88:AD88"/>
    <mergeCell ref="F95:I95"/>
    <mergeCell ref="F89:AD89"/>
    <mergeCell ref="E90:AD90"/>
    <mergeCell ref="J94:M94"/>
    <mergeCell ref="N94:U94"/>
    <mergeCell ref="V94:AD94"/>
    <mergeCell ref="J95:M95"/>
    <mergeCell ref="C106:D106"/>
    <mergeCell ref="E106:AD106"/>
    <mergeCell ref="F101:AD101"/>
    <mergeCell ref="F102:AD102"/>
    <mergeCell ref="F103:I103"/>
    <mergeCell ref="J103:M103"/>
    <mergeCell ref="N103:U103"/>
    <mergeCell ref="V103:AD103"/>
    <mergeCell ref="F99:AD99"/>
    <mergeCell ref="F100:I100"/>
    <mergeCell ref="J100:M100"/>
    <mergeCell ref="N100:U100"/>
    <mergeCell ref="V100:AD100"/>
    <mergeCell ref="E91:E104"/>
    <mergeCell ref="F91:AD91"/>
    <mergeCell ref="F92:I92"/>
    <mergeCell ref="J92:M92"/>
    <mergeCell ref="N92:U92"/>
    <mergeCell ref="V92:AD92"/>
    <mergeCell ref="F93:I93"/>
    <mergeCell ref="J93:M93"/>
    <mergeCell ref="N93:U93"/>
    <mergeCell ref="V93:AD93"/>
    <mergeCell ref="F94:I94"/>
    <mergeCell ref="F104:AD104"/>
    <mergeCell ref="C105:D105"/>
    <mergeCell ref="E105:AD105"/>
    <mergeCell ref="F97:I97"/>
    <mergeCell ref="J97:M97"/>
    <mergeCell ref="N97:U97"/>
    <mergeCell ref="V97:AD97"/>
    <mergeCell ref="F98:I98"/>
    <mergeCell ref="J98:M98"/>
    <mergeCell ref="N98:U98"/>
    <mergeCell ref="V98:AD98"/>
  </mergeCells>
  <hyperlinks>
    <hyperlink ref="B2" location="Inhaltsverzeichnis!A1" display="zurück zum Inhaltsverzeichnis" xr:uid="{7EA29ABF-05E5-4D41-90F1-CE668872EB74}"/>
  </hyperlinks>
  <pageMargins left="0.7" right="0.7" top="0.78740157499999996" bottom="0.78740157499999996" header="0.3" footer="0.3"/>
  <pageSetup paperSize="9" orientation="portrait" r:id="rId1"/>
  <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7D362-71AD-48C4-B647-D7336CB78BFB}">
  <sheetPr>
    <pageSetUpPr fitToPage="1"/>
  </sheetPr>
  <dimension ref="A1:S42"/>
  <sheetViews>
    <sheetView showGridLines="0" showRuler="0" zoomScaleNormal="100" zoomScaleSheetLayoutView="100" workbookViewId="0">
      <pane ySplit="6" topLeftCell="A7" activePane="bottomLeft" state="frozen"/>
      <selection pane="bottomLeft" activeCell="O7" sqref="O7"/>
    </sheetView>
  </sheetViews>
  <sheetFormatPr baseColWidth="10" defaultColWidth="11.44140625" defaultRowHeight="13.8" x14ac:dyDescent="0.25"/>
  <cols>
    <col min="1" max="1" width="6.44140625" style="305" customWidth="1"/>
    <col min="2" max="2" width="5.109375" style="305" customWidth="1"/>
    <col min="3" max="3" width="24.33203125" style="305" customWidth="1"/>
    <col min="4" max="4" width="12.88671875" style="305" customWidth="1"/>
    <col min="5" max="5" width="11.88671875" style="305" customWidth="1"/>
    <col min="6" max="6" width="13.33203125" style="305" customWidth="1"/>
    <col min="7" max="7" width="11.5546875" style="305" customWidth="1"/>
    <col min="8" max="8" width="13.5546875" style="305" customWidth="1"/>
    <col min="9" max="9" width="9.5546875" style="305" customWidth="1"/>
    <col min="10" max="10" width="6" style="305" customWidth="1"/>
    <col min="11" max="11" width="4" style="389" customWidth="1"/>
    <col min="12" max="12" width="4.6640625" style="389" customWidth="1"/>
    <col min="13" max="13" width="5.5546875" style="305" customWidth="1"/>
    <col min="14" max="14" width="6.33203125" style="305" customWidth="1"/>
    <col min="15" max="15" width="9.33203125" style="417" customWidth="1"/>
    <col min="16" max="16" width="8.5546875" style="305" customWidth="1"/>
    <col min="17" max="18" width="76.109375" style="305" customWidth="1"/>
    <col min="19" max="19" width="9.109375" style="305" hidden="1" customWidth="1"/>
    <col min="20" max="256" width="9.109375" style="305" customWidth="1"/>
    <col min="257" max="16384" width="11.44140625" style="305"/>
  </cols>
  <sheetData>
    <row r="1" spans="1:18" s="136" customFormat="1" ht="38.4" customHeight="1" x14ac:dyDescent="0.25">
      <c r="B1" s="723" t="s">
        <v>4230</v>
      </c>
      <c r="C1" s="723"/>
      <c r="D1" s="723"/>
      <c r="E1" s="520"/>
      <c r="F1" s="1627" t="s">
        <v>4231</v>
      </c>
      <c r="G1" s="1627"/>
      <c r="H1" s="1627"/>
      <c r="I1" s="1627"/>
      <c r="J1" s="1627"/>
      <c r="K1" s="1627"/>
      <c r="L1" s="1627"/>
      <c r="M1" s="1627"/>
      <c r="N1" s="1627"/>
      <c r="O1" s="1627"/>
      <c r="P1" s="1627"/>
    </row>
    <row r="2" spans="1:18" s="290" customFormat="1" ht="19.95" customHeight="1" x14ac:dyDescent="0.3">
      <c r="A2" s="287"/>
      <c r="B2" s="771" t="s">
        <v>1328</v>
      </c>
      <c r="C2" s="771"/>
      <c r="D2" s="771"/>
      <c r="E2" s="288"/>
      <c r="F2" s="1627"/>
      <c r="G2" s="1627"/>
      <c r="H2" s="1627"/>
      <c r="I2" s="1627"/>
      <c r="J2" s="1627"/>
      <c r="K2" s="1627"/>
      <c r="L2" s="1627"/>
      <c r="M2" s="1627"/>
      <c r="N2" s="1627"/>
      <c r="O2" s="1627"/>
      <c r="P2" s="1627"/>
    </row>
    <row r="3" spans="1:18" ht="3.6" customHeight="1" x14ac:dyDescent="0.25">
      <c r="F3" s="650"/>
      <c r="O3" s="305"/>
    </row>
    <row r="4" spans="1:18" ht="9.75" customHeight="1" thickBot="1" x14ac:dyDescent="0.3">
      <c r="A4" s="271"/>
      <c r="B4" s="271"/>
      <c r="C4" s="271"/>
      <c r="D4" s="271"/>
      <c r="E4" s="271"/>
      <c r="F4" s="271"/>
      <c r="G4" s="271"/>
      <c r="H4" s="271"/>
      <c r="I4" s="271"/>
      <c r="J4" s="271"/>
      <c r="K4" s="271"/>
      <c r="L4" s="271"/>
      <c r="M4" s="271"/>
      <c r="N4" s="271"/>
      <c r="O4" s="271"/>
      <c r="P4" s="271"/>
    </row>
    <row r="5" spans="1:18" s="138" customFormat="1" ht="15" customHeight="1" thickBot="1" x14ac:dyDescent="0.35">
      <c r="A5" s="1243" t="s">
        <v>4232</v>
      </c>
      <c r="B5" s="1243" t="s">
        <v>2378</v>
      </c>
      <c r="C5" s="1243" t="s">
        <v>2379</v>
      </c>
      <c r="D5" s="1239" t="s">
        <v>2380</v>
      </c>
      <c r="E5" s="1246"/>
      <c r="F5" s="1239" t="s">
        <v>2381</v>
      </c>
      <c r="G5" s="1246"/>
      <c r="H5" s="1249" t="s">
        <v>2382</v>
      </c>
      <c r="I5" s="1250"/>
      <c r="J5" s="1252" t="s">
        <v>2383</v>
      </c>
      <c r="K5" s="1254" t="s">
        <v>2384</v>
      </c>
      <c r="L5" s="1254"/>
      <c r="M5" s="1252" t="s">
        <v>2383</v>
      </c>
      <c r="N5" s="1239" t="s">
        <v>2385</v>
      </c>
      <c r="O5" s="1240"/>
      <c r="P5" s="1243" t="s">
        <v>2386</v>
      </c>
      <c r="Q5" s="1234" t="s">
        <v>2387</v>
      </c>
      <c r="R5" s="1235"/>
    </row>
    <row r="6" spans="1:18" s="138" customFormat="1" ht="22.5" customHeight="1" thickBot="1" x14ac:dyDescent="0.35">
      <c r="A6" s="1245"/>
      <c r="B6" s="1245"/>
      <c r="C6" s="1245"/>
      <c r="D6" s="1247"/>
      <c r="E6" s="1248"/>
      <c r="F6" s="1247"/>
      <c r="G6" s="1248"/>
      <c r="H6" s="1251"/>
      <c r="I6" s="1250"/>
      <c r="J6" s="1253"/>
      <c r="K6" s="1254"/>
      <c r="L6" s="1254"/>
      <c r="M6" s="1253"/>
      <c r="N6" s="1241"/>
      <c r="O6" s="1242"/>
      <c r="P6" s="1244"/>
      <c r="Q6" s="390" t="s">
        <v>2388</v>
      </c>
      <c r="R6" s="390" t="s">
        <v>2389</v>
      </c>
    </row>
    <row r="7" spans="1:18" ht="27.75" customHeight="1" thickBot="1" x14ac:dyDescent="0.3">
      <c r="A7" s="1159">
        <v>1</v>
      </c>
      <c r="B7" s="1170"/>
      <c r="C7" s="1626" t="s">
        <v>4233</v>
      </c>
      <c r="D7" s="1142" t="s">
        <v>4234</v>
      </c>
      <c r="E7" s="1143"/>
      <c r="F7" s="1231" t="s">
        <v>4516</v>
      </c>
      <c r="G7" s="1143"/>
      <c r="H7" s="1231" t="s">
        <v>4572</v>
      </c>
      <c r="I7" s="1143"/>
      <c r="J7" s="1148"/>
      <c r="K7" s="1151" t="s">
        <v>2396</v>
      </c>
      <c r="L7" s="1152"/>
      <c r="M7" s="1148"/>
      <c r="N7" s="391" t="s">
        <v>2381</v>
      </c>
      <c r="O7" s="392"/>
      <c r="P7" s="1168" t="s">
        <v>2524</v>
      </c>
      <c r="Q7" s="1213"/>
      <c r="R7" s="1125"/>
    </row>
    <row r="8" spans="1:18" ht="27.75" customHeight="1" thickBot="1" x14ac:dyDescent="0.3">
      <c r="A8" s="1160"/>
      <c r="B8" s="1163"/>
      <c r="C8" s="1626"/>
      <c r="D8" s="1144"/>
      <c r="E8" s="1145"/>
      <c r="F8" s="1144"/>
      <c r="G8" s="1145"/>
      <c r="H8" s="1144"/>
      <c r="I8" s="1145"/>
      <c r="J8" s="1149"/>
      <c r="K8" s="1153"/>
      <c r="L8" s="1154"/>
      <c r="M8" s="1149"/>
      <c r="N8" s="391" t="s">
        <v>2402</v>
      </c>
      <c r="O8" s="399"/>
      <c r="P8" s="1168"/>
      <c r="Q8" s="1158"/>
      <c r="R8" s="1158"/>
    </row>
    <row r="9" spans="1:18" ht="27.75" customHeight="1" thickBot="1" x14ac:dyDescent="0.3">
      <c r="A9" s="1161"/>
      <c r="B9" s="1164"/>
      <c r="C9" s="1626"/>
      <c r="D9" s="1146"/>
      <c r="E9" s="1147"/>
      <c r="F9" s="1146"/>
      <c r="G9" s="1147"/>
      <c r="H9" s="1146"/>
      <c r="I9" s="1147"/>
      <c r="J9" s="1150"/>
      <c r="K9" s="1155"/>
      <c r="L9" s="1156"/>
      <c r="M9" s="1150"/>
      <c r="N9" s="391" t="s">
        <v>2403</v>
      </c>
      <c r="O9" s="394" t="str">
        <f>IF(O7="","n.d.",IF(O8="","n.d.",IF(O8=0,"",O7 /O8)))</f>
        <v>n.d.</v>
      </c>
      <c r="P9" s="1168"/>
      <c r="Q9" s="1158"/>
      <c r="R9" s="1158"/>
    </row>
    <row r="10" spans="1:18" ht="27.75" customHeight="1" thickBot="1" x14ac:dyDescent="0.3">
      <c r="A10" s="1159">
        <v>2</v>
      </c>
      <c r="B10" s="1170"/>
      <c r="C10" s="1626" t="s">
        <v>4235</v>
      </c>
      <c r="D10" s="1142" t="s">
        <v>4236</v>
      </c>
      <c r="E10" s="1143"/>
      <c r="F10" s="1231" t="s">
        <v>4517</v>
      </c>
      <c r="G10" s="1143"/>
      <c r="H10" s="1231" t="s">
        <v>4573</v>
      </c>
      <c r="I10" s="1143"/>
      <c r="J10" s="1148"/>
      <c r="K10" s="1151" t="s">
        <v>2396</v>
      </c>
      <c r="L10" s="1152"/>
      <c r="M10" s="1148"/>
      <c r="N10" s="391" t="s">
        <v>2381</v>
      </c>
      <c r="O10" s="392"/>
      <c r="P10" s="1168" t="s">
        <v>2524</v>
      </c>
      <c r="Q10" s="1213"/>
      <c r="R10" s="1125"/>
    </row>
    <row r="11" spans="1:18" ht="27.75" customHeight="1" thickBot="1" x14ac:dyDescent="0.3">
      <c r="A11" s="1160"/>
      <c r="B11" s="1163"/>
      <c r="C11" s="1626"/>
      <c r="D11" s="1144"/>
      <c r="E11" s="1145"/>
      <c r="F11" s="1144"/>
      <c r="G11" s="1145"/>
      <c r="H11" s="1144"/>
      <c r="I11" s="1145"/>
      <c r="J11" s="1149"/>
      <c r="K11" s="1153"/>
      <c r="L11" s="1154"/>
      <c r="M11" s="1149"/>
      <c r="N11" s="391" t="s">
        <v>2402</v>
      </c>
      <c r="O11" s="399"/>
      <c r="P11" s="1168"/>
      <c r="Q11" s="1158"/>
      <c r="R11" s="1158"/>
    </row>
    <row r="12" spans="1:18" ht="27.75" customHeight="1" thickBot="1" x14ac:dyDescent="0.3">
      <c r="A12" s="1161"/>
      <c r="B12" s="1164"/>
      <c r="C12" s="1626"/>
      <c r="D12" s="1146"/>
      <c r="E12" s="1147"/>
      <c r="F12" s="1146"/>
      <c r="G12" s="1147"/>
      <c r="H12" s="1146"/>
      <c r="I12" s="1147"/>
      <c r="J12" s="1150"/>
      <c r="K12" s="1155"/>
      <c r="L12" s="1156"/>
      <c r="M12" s="1150"/>
      <c r="N12" s="391" t="s">
        <v>2403</v>
      </c>
      <c r="O12" s="394" t="str">
        <f>IF(O10="","n.d.",IF(O11="","n.d.",IF(O11=0,"",O10 /O11)))</f>
        <v>n.d.</v>
      </c>
      <c r="P12" s="1168"/>
      <c r="Q12" s="1158"/>
      <c r="R12" s="1158"/>
    </row>
    <row r="13" spans="1:18" ht="27" customHeight="1" thickBot="1" x14ac:dyDescent="0.3">
      <c r="A13" s="1159">
        <v>3</v>
      </c>
      <c r="B13" s="1170"/>
      <c r="C13" s="1626" t="s">
        <v>4237</v>
      </c>
      <c r="D13" s="1142" t="s">
        <v>4238</v>
      </c>
      <c r="E13" s="1143"/>
      <c r="F13" s="1142" t="s">
        <v>4239</v>
      </c>
      <c r="G13" s="1143"/>
      <c r="H13" s="1231" t="s">
        <v>4574</v>
      </c>
      <c r="I13" s="1143"/>
      <c r="J13" s="1148"/>
      <c r="K13" s="1151" t="s">
        <v>2396</v>
      </c>
      <c r="L13" s="1152"/>
      <c r="M13" s="1148"/>
      <c r="N13" s="391" t="s">
        <v>2381</v>
      </c>
      <c r="O13" s="392"/>
      <c r="P13" s="1168" t="s">
        <v>2524</v>
      </c>
      <c r="Q13" s="1173"/>
      <c r="R13" s="1125"/>
    </row>
    <row r="14" spans="1:18" ht="27" customHeight="1" thickBot="1" x14ac:dyDescent="0.3">
      <c r="A14" s="1160"/>
      <c r="B14" s="1163"/>
      <c r="C14" s="1626"/>
      <c r="D14" s="1144"/>
      <c r="E14" s="1145"/>
      <c r="F14" s="1144"/>
      <c r="G14" s="1145"/>
      <c r="H14" s="1144"/>
      <c r="I14" s="1145"/>
      <c r="J14" s="1149"/>
      <c r="K14" s="1153"/>
      <c r="L14" s="1154"/>
      <c r="M14" s="1149"/>
      <c r="N14" s="391" t="s">
        <v>2402</v>
      </c>
      <c r="O14" s="399"/>
      <c r="P14" s="1168"/>
      <c r="Q14" s="1158"/>
      <c r="R14" s="1158"/>
    </row>
    <row r="15" spans="1:18" ht="27" customHeight="1" thickBot="1" x14ac:dyDescent="0.3">
      <c r="A15" s="1161"/>
      <c r="B15" s="1164"/>
      <c r="C15" s="1626"/>
      <c r="D15" s="1146"/>
      <c r="E15" s="1147"/>
      <c r="F15" s="1146"/>
      <c r="G15" s="1147"/>
      <c r="H15" s="1146"/>
      <c r="I15" s="1147"/>
      <c r="J15" s="1150"/>
      <c r="K15" s="1155"/>
      <c r="L15" s="1156"/>
      <c r="M15" s="1150"/>
      <c r="N15" s="391" t="s">
        <v>2403</v>
      </c>
      <c r="O15" s="394" t="str">
        <f>IF(O13="","n.d.",IF(O14="","n.d.",IF(O14=0,"",O13 /O14)))</f>
        <v>n.d.</v>
      </c>
      <c r="P15" s="1168"/>
      <c r="Q15" s="1158"/>
      <c r="R15" s="1158"/>
    </row>
    <row r="16" spans="1:18" ht="27.75" customHeight="1" thickBot="1" x14ac:dyDescent="0.3">
      <c r="A16" s="1159">
        <v>4</v>
      </c>
      <c r="B16" s="1170"/>
      <c r="C16" s="1626" t="s">
        <v>4240</v>
      </c>
      <c r="D16" s="1142" t="s">
        <v>4241</v>
      </c>
      <c r="E16" s="1143"/>
      <c r="F16" s="1231" t="s">
        <v>4239</v>
      </c>
      <c r="G16" s="1143"/>
      <c r="H16" s="1231" t="s">
        <v>4575</v>
      </c>
      <c r="I16" s="1143"/>
      <c r="J16" s="1148"/>
      <c r="K16" s="1151" t="s">
        <v>2396</v>
      </c>
      <c r="L16" s="1152"/>
      <c r="M16" s="1148"/>
      <c r="N16" s="391" t="s">
        <v>2381</v>
      </c>
      <c r="O16" s="392"/>
      <c r="P16" s="1168" t="s">
        <v>2524</v>
      </c>
      <c r="Q16" s="1173"/>
      <c r="R16" s="1125"/>
    </row>
    <row r="17" spans="1:19" ht="27.75" customHeight="1" thickBot="1" x14ac:dyDescent="0.3">
      <c r="A17" s="1160"/>
      <c r="B17" s="1163"/>
      <c r="C17" s="1626"/>
      <c r="D17" s="1144"/>
      <c r="E17" s="1145"/>
      <c r="F17" s="1144"/>
      <c r="G17" s="1145"/>
      <c r="H17" s="1144"/>
      <c r="I17" s="1145"/>
      <c r="J17" s="1149"/>
      <c r="K17" s="1153"/>
      <c r="L17" s="1154"/>
      <c r="M17" s="1149"/>
      <c r="N17" s="391" t="s">
        <v>2402</v>
      </c>
      <c r="O17" s="399"/>
      <c r="P17" s="1168"/>
      <c r="Q17" s="1158"/>
      <c r="R17" s="1158"/>
    </row>
    <row r="18" spans="1:19" ht="27.75" customHeight="1" thickBot="1" x14ac:dyDescent="0.3">
      <c r="A18" s="1161"/>
      <c r="B18" s="1164"/>
      <c r="C18" s="1626"/>
      <c r="D18" s="1146"/>
      <c r="E18" s="1147"/>
      <c r="F18" s="1146"/>
      <c r="G18" s="1147"/>
      <c r="H18" s="1146"/>
      <c r="I18" s="1147"/>
      <c r="J18" s="1150"/>
      <c r="K18" s="1155"/>
      <c r="L18" s="1156"/>
      <c r="M18" s="1150"/>
      <c r="N18" s="391" t="s">
        <v>2403</v>
      </c>
      <c r="O18" s="394" t="str">
        <f>IF(O16="","n.d.",IF(O17="","n.d.",IF(O17=0,"",O16 /O17)))</f>
        <v>n.d.</v>
      </c>
      <c r="P18" s="1168"/>
      <c r="Q18" s="1158"/>
      <c r="R18" s="1158"/>
    </row>
    <row r="19" spans="1:19" ht="27" customHeight="1" thickBot="1" x14ac:dyDescent="0.3">
      <c r="A19" s="1159">
        <v>5</v>
      </c>
      <c r="B19" s="1170"/>
      <c r="C19" s="1626" t="s">
        <v>4242</v>
      </c>
      <c r="D19" s="1142" t="s">
        <v>4243</v>
      </c>
      <c r="E19" s="1143"/>
      <c r="F19" s="1231" t="s">
        <v>4244</v>
      </c>
      <c r="G19" s="1143"/>
      <c r="H19" s="1231" t="s">
        <v>4576</v>
      </c>
      <c r="I19" s="1143"/>
      <c r="J19" s="1148"/>
      <c r="K19" s="1151" t="s">
        <v>2396</v>
      </c>
      <c r="L19" s="1152"/>
      <c r="M19" s="1148"/>
      <c r="N19" s="395" t="s">
        <v>2381</v>
      </c>
      <c r="O19" s="392"/>
      <c r="P19" s="1168" t="s">
        <v>2524</v>
      </c>
      <c r="Q19" s="1173"/>
      <c r="R19" s="1125"/>
    </row>
    <row r="20" spans="1:19" ht="27" customHeight="1" thickBot="1" x14ac:dyDescent="0.3">
      <c r="A20" s="1160"/>
      <c r="B20" s="1163"/>
      <c r="C20" s="1626"/>
      <c r="D20" s="1144"/>
      <c r="E20" s="1145"/>
      <c r="F20" s="1144"/>
      <c r="G20" s="1145"/>
      <c r="H20" s="1144"/>
      <c r="I20" s="1145"/>
      <c r="J20" s="1149"/>
      <c r="K20" s="1153"/>
      <c r="L20" s="1154"/>
      <c r="M20" s="1149"/>
      <c r="N20" s="391" t="s">
        <v>2402</v>
      </c>
      <c r="O20" s="399"/>
      <c r="P20" s="1168"/>
      <c r="Q20" s="1158"/>
      <c r="R20" s="1158"/>
    </row>
    <row r="21" spans="1:19" ht="27" customHeight="1" thickBot="1" x14ac:dyDescent="0.3">
      <c r="A21" s="1161"/>
      <c r="B21" s="1164"/>
      <c r="C21" s="1626"/>
      <c r="D21" s="1146"/>
      <c r="E21" s="1147"/>
      <c r="F21" s="1146"/>
      <c r="G21" s="1147"/>
      <c r="H21" s="1146"/>
      <c r="I21" s="1147"/>
      <c r="J21" s="1150"/>
      <c r="K21" s="1155"/>
      <c r="L21" s="1156"/>
      <c r="M21" s="1150"/>
      <c r="N21" s="391" t="s">
        <v>2403</v>
      </c>
      <c r="O21" s="394" t="str">
        <f>IF(O19="","n.d.",IF(O20="","n.d.",IF(O20=0,"",O19 /O20)))</f>
        <v>n.d.</v>
      </c>
      <c r="P21" s="1168"/>
      <c r="Q21" s="1158"/>
      <c r="R21" s="1158"/>
    </row>
    <row r="22" spans="1:19" ht="27" customHeight="1" thickBot="1" x14ac:dyDescent="0.3">
      <c r="A22" s="1159">
        <v>6</v>
      </c>
      <c r="B22" s="1170"/>
      <c r="C22" s="1626" t="s">
        <v>4578</v>
      </c>
      <c r="D22" s="1142" t="s">
        <v>4579</v>
      </c>
      <c r="E22" s="1143"/>
      <c r="F22" s="1231" t="s">
        <v>4580</v>
      </c>
      <c r="G22" s="1143"/>
      <c r="H22" s="1231" t="s">
        <v>4581</v>
      </c>
      <c r="I22" s="1143"/>
      <c r="J22" s="1148"/>
      <c r="K22" s="1151" t="s">
        <v>2396</v>
      </c>
      <c r="L22" s="1152"/>
      <c r="M22" s="1148"/>
      <c r="N22" s="432" t="s">
        <v>2381</v>
      </c>
      <c r="O22" s="399"/>
      <c r="P22" s="1157" t="s">
        <v>2524</v>
      </c>
      <c r="Q22" s="1125"/>
      <c r="R22" s="1125"/>
    </row>
    <row r="23" spans="1:19" ht="27" customHeight="1" thickBot="1" x14ac:dyDescent="0.3">
      <c r="A23" s="1160"/>
      <c r="B23" s="1163"/>
      <c r="C23" s="1626"/>
      <c r="D23" s="1144"/>
      <c r="E23" s="1145"/>
      <c r="F23" s="1144"/>
      <c r="G23" s="1145"/>
      <c r="H23" s="1144"/>
      <c r="I23" s="1145"/>
      <c r="J23" s="1149"/>
      <c r="K23" s="1153"/>
      <c r="L23" s="1154"/>
      <c r="M23" s="1149"/>
      <c r="N23" s="398" t="s">
        <v>2402</v>
      </c>
      <c r="O23" s="399"/>
      <c r="P23" s="1157"/>
      <c r="Q23" s="1158"/>
      <c r="R23" s="1158"/>
      <c r="S23" s="305">
        <v>0</v>
      </c>
    </row>
    <row r="24" spans="1:19" ht="27" customHeight="1" thickBot="1" x14ac:dyDescent="0.3">
      <c r="A24" s="1161"/>
      <c r="B24" s="1164"/>
      <c r="C24" s="1626"/>
      <c r="D24" s="1146"/>
      <c r="E24" s="1147"/>
      <c r="F24" s="1146"/>
      <c r="G24" s="1147"/>
      <c r="H24" s="1146"/>
      <c r="I24" s="1147"/>
      <c r="J24" s="1150"/>
      <c r="K24" s="1155"/>
      <c r="L24" s="1156"/>
      <c r="M24" s="1150"/>
      <c r="N24" s="398" t="s">
        <v>2403</v>
      </c>
      <c r="O24" s="401" t="str">
        <f>IF(O22="","n.d.",IF(O23="","n.d.",IF(O23=0,"",O22/O23)))</f>
        <v>n.d.</v>
      </c>
      <c r="P24" s="1157"/>
      <c r="Q24" s="1158"/>
      <c r="R24" s="1158"/>
    </row>
    <row r="25" spans="1:19" ht="27" customHeight="1" thickBot="1" x14ac:dyDescent="0.3">
      <c r="A25" s="1159">
        <v>7</v>
      </c>
      <c r="B25" s="1170"/>
      <c r="C25" s="1626" t="s">
        <v>4245</v>
      </c>
      <c r="D25" s="1142" t="s">
        <v>4246</v>
      </c>
      <c r="E25" s="1143"/>
      <c r="F25" s="1231" t="s">
        <v>4247</v>
      </c>
      <c r="G25" s="1143"/>
      <c r="H25" s="1231" t="s">
        <v>4577</v>
      </c>
      <c r="I25" s="1143"/>
      <c r="J25" s="1148"/>
      <c r="K25" s="1151" t="s">
        <v>2396</v>
      </c>
      <c r="L25" s="1152"/>
      <c r="M25" s="1148"/>
      <c r="N25" s="432" t="s">
        <v>2381</v>
      </c>
      <c r="O25" s="399"/>
      <c r="P25" s="1157" t="s">
        <v>2524</v>
      </c>
      <c r="Q25" s="1125"/>
      <c r="R25" s="1125"/>
    </row>
    <row r="26" spans="1:19" ht="27" customHeight="1" thickBot="1" x14ac:dyDescent="0.3">
      <c r="A26" s="1160"/>
      <c r="B26" s="1163"/>
      <c r="C26" s="1626"/>
      <c r="D26" s="1144"/>
      <c r="E26" s="1145"/>
      <c r="F26" s="1144"/>
      <c r="G26" s="1145"/>
      <c r="H26" s="1144"/>
      <c r="I26" s="1145"/>
      <c r="J26" s="1149"/>
      <c r="K26" s="1153"/>
      <c r="L26" s="1154"/>
      <c r="M26" s="1149"/>
      <c r="N26" s="398" t="s">
        <v>2402</v>
      </c>
      <c r="O26" s="399"/>
      <c r="P26" s="1157"/>
      <c r="Q26" s="1158"/>
      <c r="R26" s="1158"/>
    </row>
    <row r="27" spans="1:19" ht="27" customHeight="1" thickBot="1" x14ac:dyDescent="0.3">
      <c r="A27" s="1161"/>
      <c r="B27" s="1164"/>
      <c r="C27" s="1626"/>
      <c r="D27" s="1146"/>
      <c r="E27" s="1147"/>
      <c r="F27" s="1146"/>
      <c r="G27" s="1147"/>
      <c r="H27" s="1146"/>
      <c r="I27" s="1147"/>
      <c r="J27" s="1150"/>
      <c r="K27" s="1155"/>
      <c r="L27" s="1156"/>
      <c r="M27" s="1150"/>
      <c r="N27" s="398" t="s">
        <v>2403</v>
      </c>
      <c r="O27" s="401" t="str">
        <f>IF(O25="","n.d.",IF(O26="","n.d.",IF(O26=0,"",O25 /O26)))</f>
        <v>n.d.</v>
      </c>
      <c r="P27" s="1157"/>
      <c r="Q27" s="1158"/>
      <c r="R27" s="1158"/>
    </row>
    <row r="28" spans="1:19" customFormat="1" ht="8.1" customHeight="1" x14ac:dyDescent="0.3">
      <c r="K28" s="403"/>
      <c r="L28" s="403"/>
    </row>
    <row r="29" spans="1:19" customFormat="1" ht="52.95" customHeight="1" x14ac:dyDescent="0.3">
      <c r="A29" s="1625" t="s">
        <v>4613</v>
      </c>
      <c r="B29" s="1625"/>
      <c r="C29" s="1625"/>
      <c r="D29" s="1625"/>
      <c r="E29" s="1625"/>
      <c r="F29" s="1625"/>
      <c r="G29" s="1625"/>
      <c r="H29" s="1625"/>
      <c r="I29" s="1625"/>
      <c r="J29" s="1625"/>
      <c r="K29" s="1625"/>
      <c r="L29" s="1625"/>
      <c r="M29" s="1625"/>
      <c r="N29" s="1625"/>
      <c r="O29" s="1625"/>
      <c r="P29" s="1625"/>
      <c r="Q29" s="1625"/>
      <c r="R29" s="1625"/>
    </row>
    <row r="30" spans="1:19" customFormat="1" ht="8.1" customHeight="1" x14ac:dyDescent="0.3">
      <c r="K30" s="403"/>
      <c r="L30" s="403"/>
    </row>
    <row r="31" spans="1:19" customFormat="1" ht="8.1" customHeight="1" x14ac:dyDescent="0.3">
      <c r="K31" s="403"/>
      <c r="L31" s="403"/>
    </row>
    <row r="32" spans="1:19" customFormat="1" ht="8.1" customHeight="1" x14ac:dyDescent="0.3">
      <c r="K32" s="403"/>
      <c r="L32" s="403"/>
    </row>
    <row r="33" spans="1:18" customFormat="1" ht="18" customHeight="1" thickBot="1" x14ac:dyDescent="0.35">
      <c r="A33" s="404" t="s">
        <v>2517</v>
      </c>
      <c r="B33" s="306"/>
      <c r="C33" s="305"/>
      <c r="D33" s="389"/>
      <c r="E33" s="389"/>
      <c r="F33" s="389"/>
      <c r="G33" s="389"/>
      <c r="K33" s="403"/>
      <c r="L33" s="403"/>
    </row>
    <row r="34" spans="1:18" customFormat="1" ht="18" customHeight="1" thickBot="1" x14ac:dyDescent="0.35">
      <c r="A34" s="405"/>
      <c r="B34" s="1128" t="s">
        <v>2518</v>
      </c>
      <c r="C34" s="1129"/>
      <c r="D34" s="406" t="s">
        <v>2519</v>
      </c>
      <c r="E34" s="407" t="s">
        <v>3194</v>
      </c>
      <c r="F34" s="1132" t="s">
        <v>3194</v>
      </c>
      <c r="G34" s="1133" t="s">
        <v>2520</v>
      </c>
      <c r="K34" s="403"/>
      <c r="L34" s="403"/>
    </row>
    <row r="35" spans="1:18" customFormat="1" ht="18" customHeight="1" thickBot="1" x14ac:dyDescent="0.35">
      <c r="A35" s="405"/>
      <c r="B35" s="1130"/>
      <c r="C35" s="1131"/>
      <c r="D35" s="408" t="s">
        <v>1595</v>
      </c>
      <c r="E35" s="409" t="s">
        <v>3194</v>
      </c>
      <c r="F35" s="1132"/>
      <c r="G35" s="1134"/>
      <c r="K35" s="403"/>
      <c r="L35" s="403"/>
    </row>
    <row r="36" spans="1:18" customFormat="1" ht="18" customHeight="1" thickBot="1" x14ac:dyDescent="0.35">
      <c r="A36" s="410" t="s">
        <v>2521</v>
      </c>
      <c r="B36" s="1135" t="s">
        <v>2522</v>
      </c>
      <c r="C36" s="1136"/>
      <c r="D36" s="1136"/>
      <c r="E36" s="1137"/>
      <c r="F36" s="411" t="s">
        <v>3194</v>
      </c>
      <c r="G36" s="412" t="s">
        <v>3194</v>
      </c>
      <c r="K36" s="403"/>
      <c r="L36" s="403"/>
    </row>
    <row r="37" spans="1:18" customFormat="1" ht="18" customHeight="1" thickBot="1" x14ac:dyDescent="0.35">
      <c r="A37" s="405"/>
      <c r="B37" s="1138" t="s">
        <v>2523</v>
      </c>
      <c r="C37" s="1139"/>
      <c r="D37" s="413" t="s">
        <v>1596</v>
      </c>
      <c r="E37" s="414" t="s">
        <v>3194</v>
      </c>
      <c r="F37" s="1132" t="s">
        <v>3195</v>
      </c>
      <c r="G37" s="1132"/>
      <c r="K37" s="403"/>
      <c r="L37" s="403"/>
    </row>
    <row r="38" spans="1:18" customFormat="1" ht="18" customHeight="1" thickBot="1" x14ac:dyDescent="0.35">
      <c r="A38" s="405"/>
      <c r="B38" s="1140"/>
      <c r="C38" s="1141"/>
      <c r="D38" s="415" t="s">
        <v>2524</v>
      </c>
      <c r="E38" s="416" t="s">
        <v>3195</v>
      </c>
      <c r="F38" s="1132"/>
      <c r="G38" s="1132"/>
      <c r="K38" s="403"/>
      <c r="L38" s="403"/>
    </row>
    <row r="39" spans="1:18" customFormat="1" ht="8.1" customHeight="1" x14ac:dyDescent="0.3">
      <c r="K39" s="403"/>
      <c r="L39" s="403"/>
    </row>
    <row r="41" spans="1:18" ht="14.4" customHeight="1" x14ac:dyDescent="0.25">
      <c r="A41" s="1624"/>
      <c r="B41" s="1624"/>
      <c r="C41" s="1624"/>
      <c r="D41" s="1624"/>
      <c r="E41" s="1624"/>
      <c r="F41" s="1624"/>
      <c r="G41" s="1624"/>
      <c r="H41" s="1624"/>
      <c r="I41" s="1624"/>
      <c r="J41" s="1624"/>
      <c r="K41" s="1624"/>
      <c r="L41" s="1624"/>
      <c r="M41" s="1624"/>
      <c r="N41" s="1624"/>
      <c r="O41" s="1624"/>
      <c r="P41" s="1624"/>
      <c r="Q41" s="605"/>
      <c r="R41" s="605"/>
    </row>
    <row r="42" spans="1:18" ht="40.35" customHeight="1" x14ac:dyDescent="0.25">
      <c r="A42" s="1624"/>
      <c r="B42" s="1624"/>
      <c r="C42" s="1624"/>
      <c r="D42" s="1624"/>
      <c r="E42" s="1624"/>
      <c r="F42" s="1624"/>
      <c r="G42" s="1624"/>
      <c r="H42" s="1624"/>
      <c r="I42" s="1624"/>
      <c r="J42" s="1624"/>
      <c r="K42" s="1624"/>
      <c r="L42" s="1624"/>
      <c r="M42" s="1624"/>
      <c r="N42" s="1624"/>
      <c r="O42" s="1624"/>
      <c r="P42" s="1624"/>
      <c r="Q42" s="605"/>
      <c r="R42" s="605"/>
    </row>
  </sheetData>
  <sheetProtection algorithmName="SHA-512" hashValue="iQFIMgQyB5MdYcWJNqlMMJcRwTlpgaht48dNTC/RVzxICezTNUL97msQamE87rxMsADScVLfwFM2id+aZsitpg==" saltValue="tLcvs8yhFjaSYEQloiTt1A==" spinCount="100000" sheet="1" formatColumns="0" formatRows="0" selectLockedCells="1"/>
  <dataConsolidate/>
  <mergeCells count="107">
    <mergeCell ref="M7:M9"/>
    <mergeCell ref="B1:D1"/>
    <mergeCell ref="F1:P2"/>
    <mergeCell ref="B2:D2"/>
    <mergeCell ref="A5:A6"/>
    <mergeCell ref="B5:B6"/>
    <mergeCell ref="C5:C6"/>
    <mergeCell ref="D5:E6"/>
    <mergeCell ref="F5:G6"/>
    <mergeCell ref="H5:I6"/>
    <mergeCell ref="J5:J6"/>
    <mergeCell ref="K5:L6"/>
    <mergeCell ref="M5:M6"/>
    <mergeCell ref="N5:O6"/>
    <mergeCell ref="P5:P6"/>
    <mergeCell ref="M16:M18"/>
    <mergeCell ref="R16:R18"/>
    <mergeCell ref="F16:G18"/>
    <mergeCell ref="P16:P18"/>
    <mergeCell ref="Q16:Q18"/>
    <mergeCell ref="A7:A9"/>
    <mergeCell ref="B7:B9"/>
    <mergeCell ref="C7:C9"/>
    <mergeCell ref="D7:E9"/>
    <mergeCell ref="A10:A12"/>
    <mergeCell ref="F10:G12"/>
    <mergeCell ref="H10:I12"/>
    <mergeCell ref="D16:E18"/>
    <mergeCell ref="H16:I18"/>
    <mergeCell ref="J16:J18"/>
    <mergeCell ref="K16:L18"/>
    <mergeCell ref="A16:A18"/>
    <mergeCell ref="B16:B18"/>
    <mergeCell ref="C16:C18"/>
    <mergeCell ref="B10:B12"/>
    <mergeCell ref="H7:I9"/>
    <mergeCell ref="A13:A15"/>
    <mergeCell ref="B13:B15"/>
    <mergeCell ref="K7:L9"/>
    <mergeCell ref="Q5:R5"/>
    <mergeCell ref="C13:C15"/>
    <mergeCell ref="D13:E15"/>
    <mergeCell ref="F13:G15"/>
    <mergeCell ref="H13:I15"/>
    <mergeCell ref="J13:J15"/>
    <mergeCell ref="K13:L15"/>
    <mergeCell ref="M13:M15"/>
    <mergeCell ref="P13:P15"/>
    <mergeCell ref="Q13:Q15"/>
    <mergeCell ref="R13:R15"/>
    <mergeCell ref="P7:P9"/>
    <mergeCell ref="Q7:Q9"/>
    <mergeCell ref="P10:P12"/>
    <mergeCell ref="Q10:Q12"/>
    <mergeCell ref="R10:R12"/>
    <mergeCell ref="C10:C12"/>
    <mergeCell ref="D10:E12"/>
    <mergeCell ref="J10:J12"/>
    <mergeCell ref="K10:L12"/>
    <mergeCell ref="M10:M12"/>
    <mergeCell ref="F7:G9"/>
    <mergeCell ref="R7:R9"/>
    <mergeCell ref="J7:J9"/>
    <mergeCell ref="A22:A24"/>
    <mergeCell ref="B22:B24"/>
    <mergeCell ref="C19:C21"/>
    <mergeCell ref="D19:E21"/>
    <mergeCell ref="F19:G21"/>
    <mergeCell ref="H19:I21"/>
    <mergeCell ref="J19:J21"/>
    <mergeCell ref="K19:L21"/>
    <mergeCell ref="M19:M21"/>
    <mergeCell ref="A19:A21"/>
    <mergeCell ref="B19:B21"/>
    <mergeCell ref="P19:P21"/>
    <mergeCell ref="Q19:Q21"/>
    <mergeCell ref="R19:R21"/>
    <mergeCell ref="C22:C24"/>
    <mergeCell ref="D22:E24"/>
    <mergeCell ref="F22:G24"/>
    <mergeCell ref="H22:I24"/>
    <mergeCell ref="J22:J24"/>
    <mergeCell ref="K22:L24"/>
    <mergeCell ref="M22:M24"/>
    <mergeCell ref="P22:P24"/>
    <mergeCell ref="Q22:Q24"/>
    <mergeCell ref="R22:R24"/>
    <mergeCell ref="A41:P42"/>
    <mergeCell ref="R25:R27"/>
    <mergeCell ref="B34:C35"/>
    <mergeCell ref="F34:F35"/>
    <mergeCell ref="G34:G35"/>
    <mergeCell ref="B36:E36"/>
    <mergeCell ref="B37:C38"/>
    <mergeCell ref="F37:G38"/>
    <mergeCell ref="H25:I27"/>
    <mergeCell ref="J25:J27"/>
    <mergeCell ref="K25:L27"/>
    <mergeCell ref="M25:M27"/>
    <mergeCell ref="P25:P27"/>
    <mergeCell ref="Q25:Q27"/>
    <mergeCell ref="A29:R29"/>
    <mergeCell ref="A25:A27"/>
    <mergeCell ref="B25:B27"/>
    <mergeCell ref="C25:C27"/>
    <mergeCell ref="D25:E27"/>
    <mergeCell ref="F25:G27"/>
  </mergeCells>
  <conditionalFormatting sqref="O7:O8">
    <cfRule type="expression" dxfId="15" priority="3" stopIfTrue="1">
      <formula>LEN(TRIM(O7))=0</formula>
    </cfRule>
  </conditionalFormatting>
  <conditionalFormatting sqref="O10:O11">
    <cfRule type="expression" dxfId="14" priority="4" stopIfTrue="1">
      <formula>LEN(TRIM(O10))=0</formula>
    </cfRule>
  </conditionalFormatting>
  <conditionalFormatting sqref="O13:O14">
    <cfRule type="expression" dxfId="13" priority="5" stopIfTrue="1">
      <formula>LEN(TRIM(O13))=0</formula>
    </cfRule>
  </conditionalFormatting>
  <conditionalFormatting sqref="O16:O17">
    <cfRule type="expression" dxfId="12" priority="6" stopIfTrue="1">
      <formula>LEN(TRIM(O16))=0</formula>
    </cfRule>
  </conditionalFormatting>
  <conditionalFormatting sqref="O19:O27">
    <cfRule type="expression" dxfId="11" priority="7" stopIfTrue="1">
      <formula>LEN(TRIM(O19))=0</formula>
    </cfRule>
  </conditionalFormatting>
  <conditionalFormatting sqref="P7:P21">
    <cfRule type="cellIs" dxfId="10" priority="13" stopIfTrue="1" operator="equal">
      <formula>"Sollvorgabe nicht erfüllt"</formula>
    </cfRule>
    <cfRule type="cellIs" dxfId="9" priority="14" stopIfTrue="1" operator="equal">
      <formula>"I.O."</formula>
    </cfRule>
  </conditionalFormatting>
  <conditionalFormatting sqref="P7:P27">
    <cfRule type="expression" dxfId="8" priority="15" stopIfTrue="1">
      <formula>OR(P7=$D$38,P7=$D$37)</formula>
    </cfRule>
    <cfRule type="cellIs" dxfId="7" priority="16" stopIfTrue="1" operator="equal">
      <formula>"I.O. (Plausibilität unklar)"</formula>
    </cfRule>
  </conditionalFormatting>
  <conditionalFormatting sqref="P10:P12">
    <cfRule type="cellIs" dxfId="6" priority="12" operator="equal">
      <formula>"Ausnahme (Plausibilität unklar)"</formula>
    </cfRule>
  </conditionalFormatting>
  <conditionalFormatting sqref="P22:P27">
    <cfRule type="expression" dxfId="5" priority="8" stopIfTrue="1">
      <formula>P22="inkorrekt"</formula>
    </cfRule>
    <cfRule type="cellIs" dxfId="4" priority="9" stopIfTrue="1" operator="equal">
      <formula>"Ausnahme (Plausibilität unklar)"</formula>
    </cfRule>
    <cfRule type="cellIs" dxfId="3" priority="10" stopIfTrue="1" operator="equal">
      <formula>"Sollvorgabe nicht erfüllt"</formula>
    </cfRule>
    <cfRule type="cellIs" dxfId="2" priority="11" stopIfTrue="1" operator="equal">
      <formula>"I.O."</formula>
    </cfRule>
  </conditionalFormatting>
  <conditionalFormatting sqref="Q7:R27">
    <cfRule type="notContainsBlanks" dxfId="1" priority="1">
      <formula>LEN(TRIM(Q7))&gt;0</formula>
    </cfRule>
    <cfRule type="expression" dxfId="0" priority="2">
      <formula>OR($P7="Unvollständig",$P7="Sollvorgabe nicht erfüllt",$P7="I.O. (Plausibilität unklar)",$P7="Ausnahme (Plausibilität unklar)",$P7="optional - unvollständig",$P7="optional - Sollvorgabe nicht erfüllt",$P7="optional - I.O. (Plausibilität unklar)", $P7="optional - I.O. (Plausibilität unklar)",$P7="optional - Ausnahme (Plausibilität unklar)")</formula>
    </cfRule>
  </conditionalFormatting>
  <dataValidations count="9">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3" xr:uid="{60E855EF-0615-43CF-A70B-D5D0E4421E07}">
      <formula1>O22</formula1>
      <formula2>S23</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2" xr:uid="{2006093B-7A14-4372-8352-812A2F759049}">
      <formula1>0</formula1>
      <formula2>IF(O23="",0,O23)</formula2>
    </dataValidation>
    <dataValidation type="textLength" allowBlank="1" showInputMessage="1" showErrorMessage="1" errorTitle="Zeichenlänge" error="Minimal 30 Zeichen und max. 200 Zeichen." sqref="Q28:R28 Q30:R39" xr:uid="{E3B5E7E4-BBA9-46E3-B5FC-ECE125ABEC62}">
      <formula1>30</formula1>
      <formula2>200</formula2>
    </dataValidation>
    <dataValidation type="textLength" allowBlank="1" showErrorMessage="1" errorTitle="Zeichenlänge" error="Minimal 30 Zeichen und max. 500 Zeichen." sqref="Q10:Q12" xr:uid="{AD7CB62C-BED0-4171-A7F0-6C9463428C01}">
      <formula1>30</formula1>
      <formula2>500</formula2>
    </dataValidation>
    <dataValidation type="textLength" allowBlank="1" showInputMessage="1" showErrorMessage="1" errorTitle="Zeichenlänge" error="Minimal 30 Zeichen und max. 500 Zeichen." sqref="Q13:Q27 R7:R27" xr:uid="{64797DDE-3588-405A-BAD2-8FCC06A9D96A}">
      <formula1>30</formula1>
      <formula2>500</formula2>
    </dataValidation>
    <dataValidation type="whole" showInputMessage="1" showErrorMessage="1" errorTitle="Eingabefehler" error="1. Zähler muss eine positive ganze Zahl sein._x000a_2. Zähler kann nicht größer als Nenner sein." sqref="O16" xr:uid="{12E9767F-88D6-49C2-AED3-755DA316C140}">
      <formula1>0</formula1>
      <formula2>IF(O17="",5000,O17)</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9:O20 O25:O26 O13:O14 O17 O10:O11 O7:O8" xr:uid="{C907A3F3-AC5A-47C7-8D43-BC15E058DAD8}">
      <formula1>0</formula1>
      <formula2>IF(O8="",0,O8)</formula2>
    </dataValidation>
    <dataValidation errorStyle="information" allowBlank="1" showInputMessage="1" showErrorMessage="1" errorTitle="Kennzahl" promptTitle="Kennzahl" sqref="A5:B6" xr:uid="{C9410ACC-684A-4907-B587-0DF7A35E1117}"/>
    <dataValidation type="textLength" allowBlank="1" showInputMessage="1" showErrorMessage="1" errorTitle="Zeichenlänge" error="Minimal 30 Zeichen und max. 500 Zeichen." promptTitle="Hinweis" prompt="Wenn die Datenqualität nicht &quot;I.O.&quot; ist, ist der Kennzahlenwert zu begründen." sqref="Q7:Q9" xr:uid="{CA5804D9-BE40-4250-BAF6-6AC021A81433}">
      <formula1>30</formula1>
      <formula2>500</formula2>
    </dataValidation>
  </dataValidations>
  <hyperlinks>
    <hyperlink ref="B2" location="Inhaltsverzeichnis!A1" display="zurück zum Inhaltsverzeichnis" xr:uid="{20AE55B2-CADC-448B-99F6-A7064ECEFE28}"/>
    <hyperlink ref="B2:C2" location="Inhaltsverzeichnis!A1" display="Inhaltsverzeichnis (Table of contents)" xr:uid="{3C02D8FD-8598-4D6C-9B9C-EEF0FD8CB332}"/>
    <hyperlink ref="B2:D2" location="Inhaltsverzeichnis!A1" display="Inhaltsverzeichnis (Table of contents)" xr:uid="{CBF77D8D-0E5B-4AB8-B6D2-DF5AE36A66EF}"/>
  </hyperlink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1" manualBreakCount="1">
    <brk id="18" max="15" man="1"/>
  </rowBreaks>
  <drawing r:id="rId2"/>
  <legacyDrawing r:id="rId3"/>
  <legacyDrawingHF r:id="rId4"/>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3EC1-7269-46DD-AD39-073D1F7C819D}">
  <dimension ref="A1:O27"/>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4340</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4350</v>
      </c>
      <c r="C5" s="805"/>
      <c r="D5" s="805"/>
      <c r="E5" s="805"/>
      <c r="F5" s="805"/>
      <c r="G5" s="805"/>
      <c r="H5" s="805"/>
      <c r="I5" s="805"/>
      <c r="J5" s="805"/>
    </row>
    <row r="7" spans="1:11" ht="30.75" customHeight="1" x14ac:dyDescent="0.25">
      <c r="B7" s="836" t="s">
        <v>1618</v>
      </c>
      <c r="C7" s="837"/>
      <c r="D7" s="1271" t="s">
        <v>4332</v>
      </c>
      <c r="E7" s="1272"/>
      <c r="F7" s="1272"/>
      <c r="G7" s="1272"/>
      <c r="H7" s="1272"/>
      <c r="I7" s="1272"/>
      <c r="J7" s="1272"/>
    </row>
    <row r="8" spans="1:11" ht="26.25" customHeight="1" x14ac:dyDescent="0.25">
      <c r="B8" s="836" t="s">
        <v>1619</v>
      </c>
      <c r="C8" s="837"/>
      <c r="D8" s="1273" t="s">
        <v>4331</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4334</v>
      </c>
      <c r="E12" s="1256"/>
      <c r="F12" s="1256"/>
      <c r="G12" s="1256"/>
      <c r="H12" s="1256"/>
      <c r="I12" s="1256"/>
      <c r="J12" s="1257"/>
    </row>
    <row r="13" spans="1:11" ht="27.75" customHeight="1" x14ac:dyDescent="0.25">
      <c r="B13" s="836" t="s">
        <v>1622</v>
      </c>
      <c r="C13" s="836"/>
      <c r="D13" s="1258" t="s">
        <v>4333</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4336</v>
      </c>
      <c r="C16" s="805"/>
      <c r="D16" s="805"/>
      <c r="E16" s="805"/>
      <c r="F16" s="805"/>
      <c r="G16" s="805"/>
      <c r="H16" s="805"/>
      <c r="I16" s="805"/>
      <c r="J16" s="805"/>
    </row>
    <row r="17" spans="2:15" x14ac:dyDescent="0.25">
      <c r="B17" s="158"/>
      <c r="C17" s="158"/>
      <c r="D17" s="158"/>
      <c r="E17" s="158"/>
      <c r="F17" s="158"/>
      <c r="G17" s="158"/>
      <c r="H17" s="158"/>
      <c r="I17" s="158"/>
      <c r="J17" s="158"/>
    </row>
    <row r="18" spans="2:15" ht="27.75" customHeight="1" x14ac:dyDescent="0.3">
      <c r="B18" s="1270" t="s">
        <v>4335</v>
      </c>
      <c r="C18" s="1270"/>
      <c r="D18" s="1270"/>
      <c r="E18" s="1270"/>
      <c r="F18" s="1270"/>
      <c r="G18" s="1270"/>
      <c r="H18" s="1270"/>
      <c r="I18" s="1270"/>
      <c r="J18" s="1270"/>
      <c r="M18"/>
      <c r="N18"/>
      <c r="O18"/>
    </row>
    <row r="19" spans="2:15" ht="20.399999999999999" x14ac:dyDescent="0.3">
      <c r="B19" s="244"/>
      <c r="C19" s="1081" t="s">
        <v>1623</v>
      </c>
      <c r="D19" s="1259"/>
      <c r="E19" s="239" t="s">
        <v>1600</v>
      </c>
      <c r="F19" s="1081" t="s">
        <v>1624</v>
      </c>
      <c r="G19" s="1259"/>
      <c r="H19" s="1081" t="s">
        <v>1625</v>
      </c>
      <c r="I19" s="1259"/>
      <c r="J19" s="1259"/>
      <c r="K19" s="146"/>
      <c r="M19"/>
      <c r="N19"/>
      <c r="O19"/>
    </row>
    <row r="20" spans="2:15" ht="126.6" customHeight="1" x14ac:dyDescent="0.3">
      <c r="B20" s="1089" t="s">
        <v>4614</v>
      </c>
      <c r="C20" s="1090"/>
      <c r="D20" s="1090"/>
      <c r="E20" s="1090"/>
      <c r="F20" s="1090"/>
      <c r="G20" s="1090"/>
      <c r="H20" s="1090"/>
      <c r="I20" s="1090"/>
      <c r="J20" s="1091"/>
      <c r="M20"/>
      <c r="N20"/>
      <c r="O20"/>
    </row>
    <row r="21" spans="2:15" ht="14.4" x14ac:dyDescent="0.3">
      <c r="C21" s="147"/>
      <c r="M21"/>
      <c r="N21"/>
      <c r="O21"/>
    </row>
    <row r="22" spans="2:15" ht="27.75" customHeight="1" x14ac:dyDescent="0.3">
      <c r="B22" s="1266" t="s">
        <v>4337</v>
      </c>
      <c r="C22" s="1266"/>
      <c r="D22" s="1266"/>
      <c r="E22" s="1266"/>
      <c r="F22" s="1266"/>
      <c r="G22" s="1266"/>
      <c r="H22" s="1266"/>
      <c r="I22" s="1266"/>
      <c r="J22" s="1266"/>
      <c r="M22"/>
      <c r="N22"/>
      <c r="O22"/>
    </row>
    <row r="23" spans="2:15" ht="20.399999999999999" x14ac:dyDescent="0.3">
      <c r="B23" s="244"/>
      <c r="C23" s="1081" t="s">
        <v>1623</v>
      </c>
      <c r="D23" s="1259"/>
      <c r="E23" s="239" t="s">
        <v>1600</v>
      </c>
      <c r="F23" s="1081" t="s">
        <v>1624</v>
      </c>
      <c r="G23" s="1259"/>
      <c r="H23" s="1081" t="s">
        <v>1625</v>
      </c>
      <c r="I23" s="1259"/>
      <c r="J23" s="1259"/>
      <c r="K23" s="146"/>
      <c r="M23"/>
      <c r="N23"/>
      <c r="O23"/>
    </row>
    <row r="24" spans="2:15" ht="30.6" customHeight="1" x14ac:dyDescent="0.3">
      <c r="B24" s="1089" t="s">
        <v>4620</v>
      </c>
      <c r="C24" s="1090"/>
      <c r="D24" s="1090"/>
      <c r="E24" s="1090"/>
      <c r="F24" s="1090"/>
      <c r="G24" s="1090"/>
      <c r="H24" s="1090"/>
      <c r="I24" s="1090"/>
      <c r="J24" s="1091"/>
      <c r="K24" s="146"/>
      <c r="M24"/>
      <c r="N24"/>
      <c r="O24"/>
    </row>
    <row r="25" spans="2:15" ht="14.4" x14ac:dyDescent="0.3">
      <c r="M25"/>
      <c r="N25"/>
      <c r="O25"/>
    </row>
    <row r="26" spans="2:15" ht="14.4" x14ac:dyDescent="0.3">
      <c r="M26"/>
      <c r="N26"/>
      <c r="O26"/>
    </row>
    <row r="27" spans="2:15" ht="14.4" x14ac:dyDescent="0.3">
      <c r="M27"/>
      <c r="N27"/>
      <c r="O27"/>
    </row>
  </sheetData>
  <sheetProtection algorithmName="SHA-512" hashValue="YALcTTaMowmLkbPMt0jpHismMab68lfJ+rXN2GQ7XL+TlVxFaNpE0D/EiMi8oTd3HzmwQYXp2u1i7Uo83sEELA==" saltValue="yi6M0UVvaLOr6XwVs0hNmA=="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A8852DB5-C9CD-4626-844E-D2F63C6F95C7}"/>
    <hyperlink ref="B2:C2" location="Inhaltsverzeichnis!A1" display="Inhaltsverzeichnis (Table of contents)" xr:uid="{2E23B824-D550-4189-AD20-5E96C681132F}"/>
    <hyperlink ref="B2:D2" location="Inhaltsverzeichnis!A1" display="Inhaltsverzeichnis (Table of contents)" xr:uid="{AB90EE42-E85F-4FC3-861D-6F0D71721B2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3E8AF-AC5A-481A-A880-A52EBE5E17E2}">
  <dimension ref="A1:O27"/>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4352</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4351</v>
      </c>
      <c r="C5" s="805"/>
      <c r="D5" s="805"/>
      <c r="E5" s="805"/>
      <c r="F5" s="805"/>
      <c r="G5" s="805"/>
      <c r="H5" s="805"/>
      <c r="I5" s="805"/>
      <c r="J5" s="805"/>
    </row>
    <row r="7" spans="1:11" ht="30.75" customHeight="1" x14ac:dyDescent="0.25">
      <c r="B7" s="836" t="s">
        <v>1618</v>
      </c>
      <c r="C7" s="837"/>
      <c r="D7" s="1271" t="s">
        <v>4338</v>
      </c>
      <c r="E7" s="1272"/>
      <c r="F7" s="1272"/>
      <c r="G7" s="1272"/>
      <c r="H7" s="1272"/>
      <c r="I7" s="1272"/>
      <c r="J7" s="1272"/>
    </row>
    <row r="8" spans="1:11" ht="26.25" customHeight="1" x14ac:dyDescent="0.25">
      <c r="B8" s="836" t="s">
        <v>1619</v>
      </c>
      <c r="C8" s="837"/>
      <c r="D8" s="1273" t="s">
        <v>4339</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4341</v>
      </c>
      <c r="E12" s="1256"/>
      <c r="F12" s="1256"/>
      <c r="G12" s="1256"/>
      <c r="H12" s="1256"/>
      <c r="I12" s="1256"/>
      <c r="J12" s="1257"/>
    </row>
    <row r="13" spans="1:11" ht="27.75" customHeight="1" x14ac:dyDescent="0.25">
      <c r="B13" s="836" t="s">
        <v>1622</v>
      </c>
      <c r="C13" s="836"/>
      <c r="D13" s="1258" t="s">
        <v>4333</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4618</v>
      </c>
      <c r="C16" s="805"/>
      <c r="D16" s="805"/>
      <c r="E16" s="805"/>
      <c r="F16" s="805"/>
      <c r="G16" s="805"/>
      <c r="H16" s="805"/>
      <c r="I16" s="805"/>
      <c r="J16" s="805"/>
    </row>
    <row r="17" spans="2:15" x14ac:dyDescent="0.25">
      <c r="B17" s="158"/>
      <c r="C17" s="158"/>
      <c r="D17" s="158"/>
      <c r="E17" s="158"/>
      <c r="F17" s="158"/>
      <c r="G17" s="158"/>
      <c r="H17" s="158"/>
      <c r="I17" s="158"/>
      <c r="J17" s="158"/>
    </row>
    <row r="18" spans="2:15" ht="27.75" customHeight="1" x14ac:dyDescent="0.3">
      <c r="B18" s="1270" t="s">
        <v>4622</v>
      </c>
      <c r="C18" s="1270"/>
      <c r="D18" s="1270"/>
      <c r="E18" s="1270"/>
      <c r="F18" s="1270"/>
      <c r="G18" s="1270"/>
      <c r="H18" s="1270"/>
      <c r="I18" s="1270"/>
      <c r="J18" s="1270"/>
      <c r="M18"/>
      <c r="N18"/>
      <c r="O18"/>
    </row>
    <row r="19" spans="2:15" ht="20.399999999999999" x14ac:dyDescent="0.3">
      <c r="B19" s="244"/>
      <c r="C19" s="1081" t="s">
        <v>1623</v>
      </c>
      <c r="D19" s="1259"/>
      <c r="E19" s="239" t="s">
        <v>1600</v>
      </c>
      <c r="F19" s="1081" t="s">
        <v>1624</v>
      </c>
      <c r="G19" s="1259"/>
      <c r="H19" s="1081" t="s">
        <v>1625</v>
      </c>
      <c r="I19" s="1259"/>
      <c r="J19" s="1259"/>
      <c r="K19" s="146"/>
      <c r="M19"/>
      <c r="N19"/>
      <c r="O19"/>
    </row>
    <row r="20" spans="2:15" ht="126.6" customHeight="1" x14ac:dyDescent="0.3">
      <c r="B20" s="1089" t="s">
        <v>4372</v>
      </c>
      <c r="C20" s="1090"/>
      <c r="D20" s="1090"/>
      <c r="E20" s="1090"/>
      <c r="F20" s="1090"/>
      <c r="G20" s="1090"/>
      <c r="H20" s="1090"/>
      <c r="I20" s="1090"/>
      <c r="J20" s="1091"/>
      <c r="M20"/>
      <c r="N20"/>
      <c r="O20"/>
    </row>
    <row r="21" spans="2:15" ht="14.4" x14ac:dyDescent="0.3">
      <c r="C21" s="147"/>
      <c r="M21"/>
      <c r="N21"/>
      <c r="O21"/>
    </row>
    <row r="22" spans="2:15" ht="27.75" customHeight="1" x14ac:dyDescent="0.3">
      <c r="B22" s="1266" t="s">
        <v>4619</v>
      </c>
      <c r="C22" s="1266"/>
      <c r="D22" s="1266"/>
      <c r="E22" s="1266"/>
      <c r="F22" s="1266"/>
      <c r="G22" s="1266"/>
      <c r="H22" s="1266"/>
      <c r="I22" s="1266"/>
      <c r="J22" s="1266"/>
      <c r="M22"/>
      <c r="N22"/>
      <c r="O22"/>
    </row>
    <row r="23" spans="2:15" ht="20.399999999999999" x14ac:dyDescent="0.3">
      <c r="B23" s="244"/>
      <c r="C23" s="1081" t="s">
        <v>1623</v>
      </c>
      <c r="D23" s="1259"/>
      <c r="E23" s="239" t="s">
        <v>1600</v>
      </c>
      <c r="F23" s="1081" t="s">
        <v>1624</v>
      </c>
      <c r="G23" s="1259"/>
      <c r="H23" s="1081" t="s">
        <v>1625</v>
      </c>
      <c r="I23" s="1259"/>
      <c r="J23" s="1259"/>
      <c r="K23" s="146"/>
      <c r="M23"/>
      <c r="N23"/>
      <c r="O23"/>
    </row>
    <row r="24" spans="2:15" ht="42" customHeight="1" x14ac:dyDescent="0.3">
      <c r="B24" s="1089" t="s">
        <v>4621</v>
      </c>
      <c r="C24" s="1090"/>
      <c r="D24" s="1090"/>
      <c r="E24" s="1090"/>
      <c r="F24" s="1090"/>
      <c r="G24" s="1090"/>
      <c r="H24" s="1090"/>
      <c r="I24" s="1090"/>
      <c r="J24" s="1091"/>
      <c r="K24" s="146"/>
      <c r="M24"/>
      <c r="N24"/>
      <c r="O24"/>
    </row>
    <row r="25" spans="2:15" ht="14.4" x14ac:dyDescent="0.3">
      <c r="M25"/>
      <c r="N25"/>
      <c r="O25"/>
    </row>
    <row r="26" spans="2:15" ht="14.4" x14ac:dyDescent="0.3">
      <c r="M26"/>
      <c r="N26"/>
      <c r="O26"/>
    </row>
    <row r="27" spans="2:15" ht="14.4" x14ac:dyDescent="0.3">
      <c r="M27"/>
      <c r="N27"/>
      <c r="O27"/>
    </row>
  </sheetData>
  <sheetProtection algorithmName="SHA-512" hashValue="QfKj9N0hsZovbSPD9VW/Mfp3qt82DBLTkoCJ/MYyjXXOJa1HwKBkOPafvX8wfdS7TPCosmMk3L3VvJK5dVLjuw==" saltValue="+ccU/OwxWF68FEYAXyaNRQ=="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D487F390-194C-45BD-8818-5D19A57FA8EF}"/>
    <hyperlink ref="B2:C2" location="Inhaltsverzeichnis!A1" display="Inhaltsverzeichnis (Table of contents)" xr:uid="{DBE0573C-5B2F-4642-9749-4D66FF55FAE8}"/>
    <hyperlink ref="B2:D2" location="Inhaltsverzeichnis!A1" display="Inhaltsverzeichnis (Table of contents)" xr:uid="{79744EE3-1053-4AFF-AF9B-DBEC309D59C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91D0B-0A09-40C4-947D-6530380273D1}">
  <dimension ref="A1:O155"/>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44.88671875" style="136" bestFit="1" customWidth="1"/>
    <col min="4" max="4" width="17.33203125" style="136" customWidth="1"/>
    <col min="5" max="5" width="37.88671875" style="136" customWidth="1"/>
    <col min="6" max="6" width="26.5546875" style="136" bestFit="1" customWidth="1"/>
    <col min="7" max="7" width="51.88671875" style="136" customWidth="1"/>
    <col min="8" max="16384" width="9" style="136"/>
  </cols>
  <sheetData>
    <row r="1" spans="1:9" ht="23.4" customHeight="1" x14ac:dyDescent="0.25">
      <c r="B1" s="723" t="s">
        <v>2347</v>
      </c>
      <c r="C1" s="723"/>
      <c r="D1" s="723"/>
      <c r="E1" s="723"/>
      <c r="F1" s="723"/>
    </row>
    <row r="2" spans="1:9" s="137" customFormat="1" ht="20.100000000000001" customHeight="1" x14ac:dyDescent="0.2">
      <c r="A2" s="141"/>
      <c r="B2" s="785" t="s">
        <v>1328</v>
      </c>
      <c r="C2" s="785"/>
      <c r="D2" s="142"/>
      <c r="E2" s="142"/>
      <c r="F2" s="143"/>
      <c r="G2" s="144"/>
      <c r="H2" s="144"/>
      <c r="I2" s="144"/>
    </row>
    <row r="3" spans="1:9" ht="2.25" customHeight="1" x14ac:dyDescent="0.25">
      <c r="A3" s="145"/>
    </row>
    <row r="4" spans="1:9" ht="11.25" customHeight="1" x14ac:dyDescent="0.25">
      <c r="A4" s="145"/>
    </row>
    <row r="5" spans="1:9" ht="11.25" customHeight="1" x14ac:dyDescent="0.25">
      <c r="A5" s="145"/>
    </row>
    <row r="6" spans="1:9" ht="11.25" customHeight="1" x14ac:dyDescent="0.25">
      <c r="A6" s="145"/>
    </row>
    <row r="7" spans="1:9" ht="11.25" customHeight="1" x14ac:dyDescent="0.25">
      <c r="A7" s="145"/>
    </row>
    <row r="8" spans="1:9" ht="11.25" customHeight="1" x14ac:dyDescent="0.25">
      <c r="A8" s="145"/>
    </row>
    <row r="9" spans="1:9" ht="11.25" customHeight="1" x14ac:dyDescent="0.25">
      <c r="A9" s="145"/>
    </row>
    <row r="10" spans="1:9" ht="11.25" customHeight="1" x14ac:dyDescent="0.25">
      <c r="A10" s="145"/>
    </row>
    <row r="11" spans="1:9" ht="11.25" customHeight="1" x14ac:dyDescent="0.25">
      <c r="A11" s="145"/>
    </row>
    <row r="12" spans="1:9" ht="11.25" customHeight="1" x14ac:dyDescent="0.25">
      <c r="A12" s="145"/>
    </row>
    <row r="13" spans="1:9" ht="14.25" customHeight="1" x14ac:dyDescent="0.25">
      <c r="A13" s="145"/>
    </row>
    <row r="14" spans="1:9" ht="14.25" customHeight="1" x14ac:dyDescent="0.25">
      <c r="A14" s="145"/>
    </row>
    <row r="15" spans="1:9" ht="14.25" customHeight="1" x14ac:dyDescent="0.25">
      <c r="A15" s="145"/>
    </row>
    <row r="16" spans="1:9" ht="14.25" customHeight="1" x14ac:dyDescent="0.25">
      <c r="A16" s="145"/>
    </row>
    <row r="17" spans="1:8" ht="14.25" customHeight="1" x14ac:dyDescent="0.25">
      <c r="A17" s="145"/>
    </row>
    <row r="18" spans="1:8" ht="14.25" customHeight="1" x14ac:dyDescent="0.25">
      <c r="A18" s="145"/>
    </row>
    <row r="19" spans="1:8" ht="14.25" customHeight="1" x14ac:dyDescent="0.25">
      <c r="A19" s="145"/>
      <c r="H19" s="179"/>
    </row>
    <row r="20" spans="1:8" ht="14.25" customHeight="1" x14ac:dyDescent="0.25">
      <c r="A20" s="145"/>
    </row>
    <row r="21" spans="1:8" ht="14.25" customHeight="1" x14ac:dyDescent="0.25">
      <c r="A21" s="145"/>
    </row>
    <row r="22" spans="1:8" ht="14.25" customHeight="1" x14ac:dyDescent="0.25">
      <c r="A22" s="145"/>
    </row>
    <row r="23" spans="1:8" ht="14.25" customHeight="1" x14ac:dyDescent="0.25">
      <c r="A23" s="145"/>
    </row>
    <row r="24" spans="1:8" ht="14.25" customHeight="1" x14ac:dyDescent="0.25">
      <c r="A24" s="145"/>
    </row>
    <row r="25" spans="1:8" ht="14.25" customHeight="1" x14ac:dyDescent="0.25">
      <c r="A25" s="145"/>
    </row>
    <row r="26" spans="1:8" ht="14.25" customHeight="1" x14ac:dyDescent="0.25">
      <c r="A26" s="145"/>
    </row>
    <row r="27" spans="1:8" ht="14.25" customHeight="1" x14ac:dyDescent="0.25">
      <c r="A27" s="145"/>
    </row>
    <row r="28" spans="1:8" ht="14.25" customHeight="1" x14ac:dyDescent="0.25">
      <c r="A28" s="145"/>
    </row>
    <row r="29" spans="1:8" ht="14.25" customHeight="1" x14ac:dyDescent="0.25">
      <c r="A29" s="145"/>
    </row>
    <row r="30" spans="1:8" ht="14.25" customHeight="1" x14ac:dyDescent="0.25">
      <c r="A30" s="145"/>
    </row>
    <row r="31" spans="1:8" ht="14.25" customHeight="1" x14ac:dyDescent="0.25">
      <c r="A31" s="145"/>
    </row>
    <row r="32" spans="1:8" ht="14.25" customHeight="1" x14ac:dyDescent="0.25">
      <c r="A32" s="145"/>
    </row>
    <row r="33" spans="1:8" ht="14.25" customHeight="1" x14ac:dyDescent="0.25">
      <c r="A33" s="145"/>
      <c r="H33" s="179"/>
    </row>
    <row r="34" spans="1:8" ht="14.25" customHeight="1" x14ac:dyDescent="0.25">
      <c r="A34" s="145"/>
    </row>
    <row r="35" spans="1:8" ht="14.25" customHeight="1" x14ac:dyDescent="0.25">
      <c r="A35" s="145"/>
    </row>
    <row r="36" spans="1:8" ht="14.25" customHeight="1" x14ac:dyDescent="0.25">
      <c r="A36" s="145"/>
    </row>
    <row r="37" spans="1:8" ht="14.25" customHeight="1" x14ac:dyDescent="0.25">
      <c r="A37" s="145"/>
    </row>
    <row r="38" spans="1:8" ht="14.25" customHeight="1" x14ac:dyDescent="0.25">
      <c r="A38" s="145"/>
    </row>
    <row r="39" spans="1:8" ht="14.25" customHeight="1" x14ac:dyDescent="0.25">
      <c r="A39" s="145"/>
    </row>
    <row r="40" spans="1:8" ht="14.25" customHeight="1" x14ac:dyDescent="0.25">
      <c r="A40" s="145"/>
    </row>
    <row r="41" spans="1:8" ht="14.25" customHeight="1" x14ac:dyDescent="0.25">
      <c r="A41" s="145"/>
    </row>
    <row r="42" spans="1:8" ht="14.25" customHeight="1" x14ac:dyDescent="0.25">
      <c r="A42" s="145"/>
    </row>
    <row r="43" spans="1:8" ht="14.25" customHeight="1" x14ac:dyDescent="0.25">
      <c r="A43" s="145"/>
    </row>
    <row r="44" spans="1:8" ht="14.25" customHeight="1" x14ac:dyDescent="0.25">
      <c r="A44" s="145"/>
    </row>
    <row r="45" spans="1:8" ht="14.25" customHeight="1" x14ac:dyDescent="0.25">
      <c r="A45" s="145"/>
    </row>
    <row r="46" spans="1:8" ht="14.25" customHeight="1" x14ac:dyDescent="0.25">
      <c r="A46" s="145"/>
    </row>
    <row r="47" spans="1:8" ht="14.25" customHeight="1" x14ac:dyDescent="0.25">
      <c r="A47" s="145"/>
    </row>
    <row r="48" spans="1:8" ht="14.25" customHeight="1" x14ac:dyDescent="0.25">
      <c r="A48" s="145"/>
    </row>
    <row r="49" spans="1:1" ht="14.25" customHeight="1" x14ac:dyDescent="0.25">
      <c r="A49" s="145"/>
    </row>
    <row r="50" spans="1:1" ht="14.25" customHeight="1" x14ac:dyDescent="0.25">
      <c r="A50" s="145"/>
    </row>
    <row r="51" spans="1:1" ht="14.25" customHeight="1" x14ac:dyDescent="0.25">
      <c r="A51" s="145"/>
    </row>
    <row r="52" spans="1:1" ht="14.25" customHeight="1" x14ac:dyDescent="0.25">
      <c r="A52" s="145"/>
    </row>
    <row r="53" spans="1:1" ht="14.25" customHeight="1" x14ac:dyDescent="0.25">
      <c r="A53" s="145"/>
    </row>
    <row r="54" spans="1:1" ht="14.25" customHeight="1" x14ac:dyDescent="0.25">
      <c r="A54" s="145"/>
    </row>
    <row r="55" spans="1:1" ht="14.25" customHeight="1" x14ac:dyDescent="0.25">
      <c r="A55" s="145"/>
    </row>
    <row r="56" spans="1:1" ht="14.25" customHeight="1" x14ac:dyDescent="0.25">
      <c r="A56" s="145"/>
    </row>
    <row r="57" spans="1:1" ht="14.25" customHeight="1" x14ac:dyDescent="0.25">
      <c r="A57" s="145"/>
    </row>
    <row r="58" spans="1:1" ht="14.25" customHeight="1" x14ac:dyDescent="0.25">
      <c r="A58" s="145"/>
    </row>
    <row r="59" spans="1:1" ht="14.25" customHeight="1" x14ac:dyDescent="0.25">
      <c r="A59" s="145"/>
    </row>
    <row r="60" spans="1:1" ht="14.25" customHeight="1" x14ac:dyDescent="0.25">
      <c r="A60" s="145"/>
    </row>
    <row r="61" spans="1:1" ht="14.25" customHeight="1" x14ac:dyDescent="0.25">
      <c r="A61" s="145"/>
    </row>
    <row r="62" spans="1:1" ht="14.25" customHeight="1" x14ac:dyDescent="0.25">
      <c r="A62" s="145"/>
    </row>
    <row r="63" spans="1:1" ht="14.25" customHeight="1" x14ac:dyDescent="0.25">
      <c r="A63" s="145"/>
    </row>
    <row r="64" spans="1:1" ht="14.25" customHeight="1" x14ac:dyDescent="0.25">
      <c r="A64" s="145"/>
    </row>
    <row r="65" spans="1:10" ht="14.25" customHeight="1" x14ac:dyDescent="0.25">
      <c r="A65" s="145"/>
    </row>
    <row r="66" spans="1:10" ht="14.25" customHeight="1" x14ac:dyDescent="0.25">
      <c r="A66" s="145"/>
    </row>
    <row r="67" spans="1:10" ht="14.25" customHeight="1" x14ac:dyDescent="0.25">
      <c r="A67" s="145"/>
    </row>
    <row r="68" spans="1:10" ht="14.25" customHeight="1" x14ac:dyDescent="0.25">
      <c r="A68" s="145"/>
    </row>
    <row r="69" spans="1:10" ht="14.25" customHeight="1" x14ac:dyDescent="0.25">
      <c r="A69" s="145"/>
    </row>
    <row r="70" spans="1:10" ht="14.25" customHeight="1" x14ac:dyDescent="0.25">
      <c r="A70" s="145"/>
    </row>
    <row r="71" spans="1:10" ht="14.25" customHeight="1" x14ac:dyDescent="0.25">
      <c r="A71" s="145"/>
    </row>
    <row r="72" spans="1:10" ht="14.25" customHeight="1" x14ac:dyDescent="0.25">
      <c r="A72" s="145"/>
    </row>
    <row r="73" spans="1:10" ht="14.25" customHeight="1" x14ac:dyDescent="0.25">
      <c r="A73" s="145"/>
    </row>
    <row r="74" spans="1:10" ht="14.25" customHeight="1" x14ac:dyDescent="0.25">
      <c r="A74" s="145"/>
    </row>
    <row r="75" spans="1:10" ht="14.25" customHeight="1" x14ac:dyDescent="0.25">
      <c r="A75" s="145"/>
    </row>
    <row r="76" spans="1:10" ht="14.25" customHeight="1" x14ac:dyDescent="0.25">
      <c r="A76" s="145"/>
    </row>
    <row r="77" spans="1:10" ht="14.25" customHeight="1" x14ac:dyDescent="0.25">
      <c r="A77" s="145"/>
    </row>
    <row r="78" spans="1:10" ht="14.4" x14ac:dyDescent="0.3">
      <c r="B78" s="221"/>
      <c r="C78" s="228"/>
      <c r="D78" s="182"/>
      <c r="E78" s="176"/>
      <c r="F78" s="176"/>
      <c r="G78" s="226"/>
      <c r="I78"/>
      <c r="J78" s="114"/>
    </row>
    <row r="79" spans="1:10" ht="14.4" x14ac:dyDescent="0.3">
      <c r="B79" s="221"/>
      <c r="C79" s="228"/>
      <c r="D79" s="182"/>
      <c r="E79" s="176"/>
      <c r="F79" s="176"/>
      <c r="G79" s="226"/>
      <c r="I79"/>
      <c r="J79" s="114"/>
    </row>
    <row r="80" spans="1:10" ht="14.4" x14ac:dyDescent="0.3">
      <c r="B80" s="221"/>
      <c r="C80" s="228"/>
      <c r="D80" s="182"/>
      <c r="E80" s="176"/>
      <c r="F80" s="176"/>
      <c r="G80" s="226"/>
      <c r="I80"/>
      <c r="J80" s="114"/>
    </row>
    <row r="81" spans="2:10" ht="14.4" x14ac:dyDescent="0.3">
      <c r="B81" s="221"/>
      <c r="C81" s="228"/>
      <c r="D81" s="182"/>
      <c r="E81" s="176"/>
      <c r="F81" s="176"/>
      <c r="G81" s="226"/>
      <c r="I81"/>
      <c r="J81" s="114"/>
    </row>
    <row r="82" spans="2:10" ht="14.4" x14ac:dyDescent="0.3">
      <c r="B82" s="221"/>
      <c r="C82" s="228"/>
      <c r="D82" s="182"/>
      <c r="E82" s="176"/>
      <c r="F82" s="176"/>
      <c r="G82" s="226"/>
      <c r="H82" s="179"/>
      <c r="I82"/>
      <c r="J82" s="114"/>
    </row>
    <row r="83" spans="2:10" ht="14.4" x14ac:dyDescent="0.3">
      <c r="B83" s="221"/>
      <c r="C83" s="228"/>
      <c r="D83" s="182"/>
      <c r="E83" s="176"/>
      <c r="F83" s="176"/>
      <c r="G83" s="226"/>
      <c r="I83"/>
      <c r="J83" s="114"/>
    </row>
    <row r="84" spans="2:10" ht="14.4" x14ac:dyDescent="0.3">
      <c r="B84" s="221"/>
      <c r="C84" s="228"/>
      <c r="D84" s="182"/>
      <c r="E84" s="176"/>
      <c r="F84" s="176"/>
      <c r="G84" s="226"/>
      <c r="I84"/>
      <c r="J84" s="114"/>
    </row>
    <row r="85" spans="2:10" ht="14.4" x14ac:dyDescent="0.3">
      <c r="B85" s="221"/>
      <c r="C85" s="228"/>
      <c r="D85" s="182"/>
      <c r="E85" s="176"/>
      <c r="F85" s="176"/>
      <c r="G85" s="226"/>
      <c r="I85"/>
      <c r="J85" s="114"/>
    </row>
    <row r="86" spans="2:10" ht="14.4" x14ac:dyDescent="0.3">
      <c r="B86" s="221"/>
      <c r="C86" s="228"/>
      <c r="D86" s="182"/>
      <c r="E86" s="176"/>
      <c r="F86" s="176"/>
      <c r="G86" s="226"/>
      <c r="I86"/>
      <c r="J86" s="114"/>
    </row>
    <row r="87" spans="2:10" ht="14.4" x14ac:dyDescent="0.3">
      <c r="B87" s="221"/>
      <c r="C87" s="228"/>
      <c r="D87" s="182"/>
      <c r="E87" s="176"/>
      <c r="F87" s="176"/>
      <c r="G87" s="226"/>
      <c r="I87"/>
      <c r="J87" s="114"/>
    </row>
    <row r="88" spans="2:10" ht="14.4" x14ac:dyDescent="0.3">
      <c r="B88" s="221"/>
      <c r="C88" s="228"/>
      <c r="D88" s="182"/>
      <c r="E88" s="176"/>
      <c r="F88" s="176"/>
      <c r="G88" s="226"/>
      <c r="I88"/>
      <c r="J88" s="114"/>
    </row>
    <row r="89" spans="2:10" ht="14.4" x14ac:dyDescent="0.3">
      <c r="B89" s="221"/>
      <c r="C89" s="228"/>
      <c r="D89" s="182"/>
      <c r="E89" s="176"/>
      <c r="F89" s="176"/>
      <c r="G89" s="226"/>
      <c r="I89"/>
      <c r="J89" s="114"/>
    </row>
    <row r="90" spans="2:10" ht="14.4" x14ac:dyDescent="0.3">
      <c r="B90" s="221"/>
      <c r="C90" s="228"/>
      <c r="D90" s="182"/>
      <c r="E90" s="176"/>
      <c r="F90" s="176"/>
      <c r="G90" s="226"/>
      <c r="I90"/>
      <c r="J90" s="114"/>
    </row>
    <row r="91" spans="2:10" ht="14.4" x14ac:dyDescent="0.3">
      <c r="B91" s="221"/>
      <c r="C91" s="228"/>
      <c r="D91" s="182"/>
      <c r="E91" s="176"/>
      <c r="F91" s="176"/>
      <c r="G91" s="226"/>
      <c r="I91"/>
      <c r="J91" s="114"/>
    </row>
    <row r="92" spans="2:10" ht="14.4" x14ac:dyDescent="0.3">
      <c r="B92" s="221"/>
      <c r="C92" s="228"/>
      <c r="D92" s="182"/>
      <c r="E92" s="176"/>
      <c r="F92" s="176"/>
      <c r="G92" s="226"/>
      <c r="I92"/>
      <c r="J92" s="114"/>
    </row>
    <row r="93" spans="2:10" ht="14.4" x14ac:dyDescent="0.3">
      <c r="B93" s="221"/>
      <c r="C93" s="228"/>
      <c r="D93" s="182"/>
      <c r="E93" s="176"/>
      <c r="F93" s="176"/>
      <c r="G93" s="226"/>
      <c r="I93"/>
      <c r="J93" s="114"/>
    </row>
    <row r="94" spans="2:10" ht="14.4" x14ac:dyDescent="0.3">
      <c r="B94" s="221"/>
      <c r="C94" s="228"/>
      <c r="D94" s="182"/>
      <c r="E94" s="176"/>
      <c r="F94" s="176"/>
      <c r="G94" s="226"/>
      <c r="I94"/>
      <c r="J94" s="114"/>
    </row>
    <row r="125" spans="1:15" ht="14.4" thickBot="1" x14ac:dyDescent="0.3">
      <c r="A125" s="145"/>
      <c r="B125" s="779" t="s">
        <v>1432</v>
      </c>
      <c r="C125" s="779"/>
      <c r="D125" s="779"/>
      <c r="E125" s="779"/>
      <c r="F125" s="779"/>
      <c r="G125" s="779"/>
    </row>
    <row r="126" spans="1:15" ht="23.4" x14ac:dyDescent="0.3">
      <c r="A126" s="145"/>
      <c r="B126" s="244"/>
      <c r="C126" s="246" t="s">
        <v>1410</v>
      </c>
      <c r="D126" s="246" t="s">
        <v>1411</v>
      </c>
      <c r="E126" s="246" t="s">
        <v>1412</v>
      </c>
      <c r="F126" s="246" t="s">
        <v>1413</v>
      </c>
      <c r="G126" s="246" t="s">
        <v>1414</v>
      </c>
      <c r="O126" s="234"/>
    </row>
    <row r="127" spans="1:15" ht="51" x14ac:dyDescent="0.25">
      <c r="B127" s="166"/>
      <c r="C127" s="169" t="s">
        <v>12</v>
      </c>
      <c r="D127" s="53" t="s">
        <v>13</v>
      </c>
      <c r="E127" s="236" t="s">
        <v>14</v>
      </c>
      <c r="F127" s="53" t="s">
        <v>1333</v>
      </c>
      <c r="G127" s="53" t="s">
        <v>1348</v>
      </c>
      <c r="H127" s="783"/>
      <c r="I127" s="783"/>
      <c r="J127" s="783"/>
      <c r="K127" s="783"/>
      <c r="L127" s="783"/>
    </row>
    <row r="128" spans="1:15" ht="51" x14ac:dyDescent="0.25">
      <c r="B128" s="166"/>
      <c r="C128" s="169" t="s">
        <v>1110</v>
      </c>
      <c r="D128" s="53" t="s">
        <v>107</v>
      </c>
      <c r="E128" s="53" t="s">
        <v>47</v>
      </c>
      <c r="F128" s="53" t="s">
        <v>47</v>
      </c>
      <c r="G128" s="53" t="s">
        <v>1345</v>
      </c>
      <c r="H128" s="783"/>
      <c r="I128" s="783"/>
      <c r="J128" s="783"/>
      <c r="K128" s="783"/>
      <c r="L128" s="783"/>
    </row>
    <row r="129" spans="1:12" ht="57" customHeight="1" x14ac:dyDescent="0.25">
      <c r="B129" s="166"/>
      <c r="C129" s="169" t="s">
        <v>90</v>
      </c>
      <c r="D129" s="53" t="s">
        <v>13</v>
      </c>
      <c r="E129" s="236" t="s">
        <v>14</v>
      </c>
      <c r="F129" s="53" t="s">
        <v>1333</v>
      </c>
      <c r="G129" s="53" t="s">
        <v>1349</v>
      </c>
      <c r="H129" s="783"/>
      <c r="I129" s="783"/>
      <c r="J129" s="783"/>
      <c r="K129" s="783"/>
      <c r="L129" s="783"/>
    </row>
    <row r="130" spans="1:12" ht="72.599999999999994" customHeight="1" x14ac:dyDescent="0.25">
      <c r="B130" s="166"/>
      <c r="C130" s="169" t="s">
        <v>123</v>
      </c>
      <c r="D130" s="53" t="s">
        <v>46</v>
      </c>
      <c r="E130" s="53" t="s">
        <v>124</v>
      </c>
      <c r="F130" s="53" t="s">
        <v>124</v>
      </c>
      <c r="G130" s="53" t="s">
        <v>2537</v>
      </c>
      <c r="H130" s="783"/>
      <c r="I130" s="783"/>
      <c r="J130" s="783"/>
      <c r="K130" s="783"/>
      <c r="L130" s="783"/>
    </row>
    <row r="131" spans="1:12" ht="65.099999999999994" customHeight="1" x14ac:dyDescent="0.25">
      <c r="B131" s="166"/>
      <c r="C131" s="169" t="s">
        <v>1185</v>
      </c>
      <c r="D131" s="53" t="s">
        <v>107</v>
      </c>
      <c r="E131" s="53" t="s">
        <v>1187</v>
      </c>
      <c r="F131" s="53" t="s">
        <v>1187</v>
      </c>
      <c r="G131" s="53" t="s">
        <v>1346</v>
      </c>
      <c r="H131" s="233"/>
      <c r="I131" s="146"/>
    </row>
    <row r="134" spans="1:12" ht="14.4" thickBot="1" x14ac:dyDescent="0.3">
      <c r="A134" s="145"/>
      <c r="B134" s="779" t="s">
        <v>1421</v>
      </c>
      <c r="C134" s="779"/>
      <c r="D134" s="779"/>
      <c r="E134" s="779"/>
      <c r="F134" s="779"/>
      <c r="G134" s="779"/>
    </row>
    <row r="135" spans="1:12" ht="23.4" x14ac:dyDescent="0.25">
      <c r="A135" s="145"/>
      <c r="B135" s="244"/>
      <c r="C135" s="246" t="s">
        <v>1410</v>
      </c>
      <c r="D135" s="246" t="s">
        <v>1411</v>
      </c>
      <c r="E135" s="246" t="s">
        <v>1412</v>
      </c>
      <c r="F135" s="246" t="s">
        <v>1413</v>
      </c>
      <c r="G135" s="246" t="s">
        <v>1414</v>
      </c>
    </row>
    <row r="136" spans="1:12" ht="51" x14ac:dyDescent="0.25">
      <c r="A136" s="145"/>
      <c r="B136" s="166"/>
      <c r="C136" s="169" t="s">
        <v>123</v>
      </c>
      <c r="D136" s="53" t="s">
        <v>46</v>
      </c>
      <c r="E136" s="53" t="s">
        <v>124</v>
      </c>
      <c r="F136" s="53" t="s">
        <v>1283</v>
      </c>
      <c r="G136" s="53" t="s">
        <v>1347</v>
      </c>
    </row>
    <row r="139" spans="1:12" ht="14.4" thickBot="1" x14ac:dyDescent="0.3">
      <c r="A139" s="145"/>
      <c r="B139" s="779" t="s">
        <v>1422</v>
      </c>
      <c r="C139" s="779"/>
      <c r="D139" s="779"/>
      <c r="E139" s="779"/>
      <c r="F139" s="779"/>
      <c r="G139" s="779"/>
    </row>
    <row r="140" spans="1:12" ht="4.5" customHeight="1" x14ac:dyDescent="0.25">
      <c r="A140" s="145"/>
      <c r="B140" s="158"/>
      <c r="C140" s="158"/>
      <c r="D140" s="158"/>
      <c r="E140" s="158"/>
      <c r="F140" s="158"/>
      <c r="H140" s="132"/>
    </row>
    <row r="141" spans="1:12" ht="14.4" thickBot="1" x14ac:dyDescent="0.3">
      <c r="A141" s="145"/>
      <c r="B141" s="779" t="s">
        <v>1423</v>
      </c>
      <c r="C141" s="779"/>
      <c r="D141" s="779"/>
      <c r="E141" s="779"/>
      <c r="F141" s="779"/>
      <c r="G141" s="779"/>
      <c r="H141" s="132"/>
    </row>
    <row r="142" spans="1:12" ht="24" x14ac:dyDescent="0.25">
      <c r="B142" s="244"/>
      <c r="C142" s="246" t="s">
        <v>1410</v>
      </c>
      <c r="D142" s="246" t="s">
        <v>1411</v>
      </c>
      <c r="E142" s="246" t="s">
        <v>1412</v>
      </c>
      <c r="F142" s="246" t="s">
        <v>1415</v>
      </c>
      <c r="G142" s="246" t="s">
        <v>1414</v>
      </c>
      <c r="H142" s="132"/>
      <c r="I142" s="146"/>
    </row>
    <row r="143" spans="1:12" ht="40.799999999999997" x14ac:dyDescent="0.25">
      <c r="B143" s="192"/>
      <c r="C143" s="169" t="s">
        <v>1111</v>
      </c>
      <c r="D143" s="7" t="s">
        <v>156</v>
      </c>
      <c r="E143" s="19" t="s">
        <v>14</v>
      </c>
      <c r="F143" s="53" t="s">
        <v>1333</v>
      </c>
      <c r="G143" s="53" t="s">
        <v>1350</v>
      </c>
      <c r="H143" s="193"/>
      <c r="I143" s="310"/>
    </row>
    <row r="144" spans="1:12" ht="29.25" customHeight="1" x14ac:dyDescent="0.25">
      <c r="B144" s="784"/>
      <c r="C144" s="776" t="s">
        <v>1331</v>
      </c>
      <c r="D144" s="777"/>
      <c r="E144" s="777"/>
      <c r="F144" s="777"/>
      <c r="G144" s="778"/>
      <c r="H144" s="146"/>
      <c r="I144" s="146"/>
    </row>
    <row r="145" spans="1:10" ht="51" x14ac:dyDescent="0.25">
      <c r="B145" s="784"/>
      <c r="C145" s="53" t="s">
        <v>1284</v>
      </c>
      <c r="D145" s="7" t="s">
        <v>32</v>
      </c>
      <c r="E145" s="19" t="s">
        <v>1165</v>
      </c>
      <c r="F145" s="19" t="s">
        <v>1165</v>
      </c>
      <c r="G145" s="53" t="s">
        <v>1351</v>
      </c>
      <c r="H145" s="146"/>
      <c r="I145" s="146"/>
    </row>
    <row r="146" spans="1:10" ht="27.75" customHeight="1" x14ac:dyDescent="0.25">
      <c r="B146" s="774"/>
      <c r="C146" s="776" t="s">
        <v>1330</v>
      </c>
      <c r="D146" s="777"/>
      <c r="E146" s="777"/>
      <c r="F146" s="777"/>
      <c r="G146" s="778"/>
      <c r="H146" s="193"/>
      <c r="I146" s="146"/>
    </row>
    <row r="147" spans="1:10" ht="29.25" customHeight="1" x14ac:dyDescent="0.25">
      <c r="B147" s="774"/>
      <c r="C147" s="776" t="s">
        <v>1329</v>
      </c>
      <c r="D147" s="777"/>
      <c r="E147" s="777"/>
      <c r="F147" s="777"/>
      <c r="G147" s="778"/>
      <c r="H147" s="193"/>
      <c r="I147" s="146"/>
    </row>
    <row r="148" spans="1:10" ht="134.1" customHeight="1" x14ac:dyDescent="0.25">
      <c r="B148" s="774"/>
      <c r="C148" s="203" t="s">
        <v>608</v>
      </c>
      <c r="D148" s="53" t="s">
        <v>46</v>
      </c>
      <c r="E148" s="14" t="s">
        <v>609</v>
      </c>
      <c r="F148" s="14" t="s">
        <v>609</v>
      </c>
      <c r="G148" s="53" t="s">
        <v>1360</v>
      </c>
      <c r="I148" s="146"/>
    </row>
    <row r="149" spans="1:10" ht="14.4" x14ac:dyDescent="0.3">
      <c r="B149" s="775"/>
      <c r="C149" s="203" t="s">
        <v>616</v>
      </c>
      <c r="D149" s="7" t="s">
        <v>32</v>
      </c>
      <c r="E149" s="19" t="s">
        <v>1165</v>
      </c>
      <c r="F149" s="19" t="s">
        <v>1165</v>
      </c>
      <c r="G149" s="53"/>
      <c r="I149"/>
      <c r="J149" s="114"/>
    </row>
    <row r="151" spans="1:10" ht="14.4" thickBot="1" x14ac:dyDescent="0.3">
      <c r="A151" s="145"/>
      <c r="B151" s="779" t="s">
        <v>1424</v>
      </c>
      <c r="C151" s="779"/>
      <c r="D151" s="779"/>
      <c r="E151" s="779"/>
      <c r="F151" s="779"/>
      <c r="G151" s="779"/>
      <c r="H151" s="132"/>
    </row>
    <row r="152" spans="1:10" ht="33.75" customHeight="1" thickBot="1" x14ac:dyDescent="0.3">
      <c r="B152" s="780" t="s">
        <v>1441</v>
      </c>
      <c r="C152" s="781"/>
      <c r="D152" s="781"/>
      <c r="E152" s="781"/>
      <c r="F152" s="781"/>
      <c r="G152" s="782"/>
    </row>
    <row r="155" spans="1:10" x14ac:dyDescent="0.25">
      <c r="B155" s="773" t="s">
        <v>4608</v>
      </c>
      <c r="C155" s="773"/>
      <c r="D155" s="773"/>
      <c r="E155" s="773"/>
      <c r="F155" s="773"/>
      <c r="G155" s="773"/>
    </row>
  </sheetData>
  <sheetProtection algorithmName="SHA-512" hashValue="+NSRnIfe0YDKUKn8YGh7u0cDzD070o0kD0SLmqol80MoIWOSFex95Oiy657h8jpLkI0BrKuJbryjAxeymnkvjw==" saltValue="1Ifrg8INxFErXGrf/iJ0Zw==" spinCount="100000" sheet="1" objects="1" scenarios="1" formatColumns="0" formatRows="0"/>
  <mergeCells count="18">
    <mergeCell ref="B1:F1"/>
    <mergeCell ref="H129:L129"/>
    <mergeCell ref="B2:C2"/>
    <mergeCell ref="B125:G125"/>
    <mergeCell ref="H127:L127"/>
    <mergeCell ref="H128:L128"/>
    <mergeCell ref="H130:L130"/>
    <mergeCell ref="B134:G134"/>
    <mergeCell ref="B139:G139"/>
    <mergeCell ref="B141:G141"/>
    <mergeCell ref="B144:B145"/>
    <mergeCell ref="C144:G144"/>
    <mergeCell ref="B155:G155"/>
    <mergeCell ref="B146:B149"/>
    <mergeCell ref="C147:G147"/>
    <mergeCell ref="B151:G151"/>
    <mergeCell ref="B152:G152"/>
    <mergeCell ref="C146:G146"/>
  </mergeCells>
  <hyperlinks>
    <hyperlink ref="B2" location="Inhaltsverzeichnis!A1" display="zurück zum Inhaltsverzeichnis" xr:uid="{CB1897E0-4FAE-4DFB-BEC2-B00A49FA1971}"/>
    <hyperlink ref="B2:C2" location="Inhaltsverzeichnis!A1" display="Inhaltsverzeichnis (Table of contents)" xr:uid="{86ABD309-CC11-45B9-A76F-9856394B518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D3FC-6C3F-465B-B521-FF9CB1142DE4}">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4349</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4348</v>
      </c>
      <c r="C5" s="805"/>
      <c r="D5" s="805"/>
      <c r="E5" s="805"/>
      <c r="F5" s="805"/>
      <c r="G5" s="805"/>
      <c r="H5" s="805"/>
      <c r="I5" s="805"/>
      <c r="J5" s="805"/>
    </row>
    <row r="7" spans="1:11" ht="30.75" customHeight="1" x14ac:dyDescent="0.25">
      <c r="B7" s="836" t="s">
        <v>1618</v>
      </c>
      <c r="C7" s="837"/>
      <c r="D7" s="1271" t="s">
        <v>4570</v>
      </c>
      <c r="E7" s="1272"/>
      <c r="F7" s="1272"/>
      <c r="G7" s="1272"/>
      <c r="H7" s="1272"/>
      <c r="I7" s="1272"/>
      <c r="J7" s="1272"/>
    </row>
    <row r="8" spans="1:11" ht="26.25" customHeight="1" x14ac:dyDescent="0.25">
      <c r="B8" s="836" t="s">
        <v>1619</v>
      </c>
      <c r="C8" s="837"/>
      <c r="D8" s="1273" t="s">
        <v>4344</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4342</v>
      </c>
      <c r="E12" s="1256"/>
      <c r="F12" s="1256"/>
      <c r="G12" s="1256"/>
      <c r="H12" s="1256"/>
      <c r="I12" s="1256"/>
      <c r="J12" s="1257"/>
    </row>
    <row r="13" spans="1:11" ht="27.75" customHeight="1" x14ac:dyDescent="0.25">
      <c r="B13" s="836" t="s">
        <v>1622</v>
      </c>
      <c r="C13" s="836"/>
      <c r="D13" s="1258" t="s">
        <v>4343</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4345</v>
      </c>
      <c r="C16" s="805"/>
      <c r="D16" s="805"/>
      <c r="E16" s="805"/>
      <c r="F16" s="805"/>
      <c r="G16" s="805"/>
      <c r="H16" s="805"/>
      <c r="I16" s="805"/>
      <c r="J16" s="805"/>
    </row>
    <row r="17" spans="2:29 16384:16384" x14ac:dyDescent="0.25">
      <c r="B17" s="158"/>
      <c r="C17" s="158"/>
      <c r="D17" s="158"/>
      <c r="E17" s="158"/>
      <c r="F17" s="158"/>
      <c r="G17" s="158"/>
      <c r="H17" s="158"/>
      <c r="I17" s="158"/>
      <c r="J17" s="158"/>
    </row>
    <row r="18" spans="2:29 16384:16384" ht="27.75" customHeight="1" x14ac:dyDescent="0.3">
      <c r="B18" s="1270" t="s">
        <v>4346</v>
      </c>
      <c r="C18" s="1270"/>
      <c r="D18" s="1270"/>
      <c r="E18" s="1270"/>
      <c r="F18" s="1270"/>
      <c r="G18" s="1270"/>
      <c r="H18" s="1270"/>
      <c r="I18" s="1270"/>
      <c r="J18" s="1270"/>
      <c r="M18"/>
      <c r="N18"/>
      <c r="O18"/>
    </row>
    <row r="19" spans="2:29 16384:16384" ht="20.399999999999999" x14ac:dyDescent="0.3">
      <c r="B19" s="244"/>
      <c r="C19" s="1081" t="s">
        <v>1623</v>
      </c>
      <c r="D19" s="1259"/>
      <c r="E19" s="239" t="s">
        <v>1600</v>
      </c>
      <c r="F19" s="1081" t="s">
        <v>1624</v>
      </c>
      <c r="G19" s="1259"/>
      <c r="H19" s="1081" t="s">
        <v>1625</v>
      </c>
      <c r="I19" s="1259"/>
      <c r="J19" s="1259"/>
      <c r="K19" s="146"/>
      <c r="M19"/>
      <c r="N19"/>
      <c r="O19"/>
    </row>
    <row r="20" spans="2:29 16384:16384" ht="41.1" customHeight="1" x14ac:dyDescent="0.3">
      <c r="B20" s="1089" t="s">
        <v>4371</v>
      </c>
      <c r="C20" s="1090"/>
      <c r="D20" s="1090"/>
      <c r="E20" s="1090"/>
      <c r="F20" s="1090"/>
      <c r="G20" s="1090"/>
      <c r="H20" s="1090"/>
      <c r="I20" s="1090"/>
      <c r="J20" s="1091"/>
      <c r="M20"/>
      <c r="N20"/>
      <c r="O20"/>
      <c r="P20"/>
      <c r="Q20"/>
      <c r="R20"/>
      <c r="S20"/>
      <c r="T20"/>
      <c r="U20"/>
      <c r="V20"/>
      <c r="W20"/>
      <c r="X20"/>
      <c r="Y20"/>
      <c r="Z20"/>
      <c r="AA20"/>
      <c r="AB20"/>
      <c r="AC20"/>
    </row>
    <row r="21" spans="2:29 16384:16384" ht="14.4" x14ac:dyDescent="0.3">
      <c r="C21" s="147"/>
      <c r="M21"/>
      <c r="N21"/>
      <c r="O21"/>
      <c r="P21"/>
      <c r="Q21"/>
      <c r="R21"/>
      <c r="S21"/>
      <c r="T21"/>
      <c r="U21"/>
      <c r="V21"/>
      <c r="W21"/>
      <c r="X21"/>
      <c r="Y21"/>
      <c r="Z21"/>
      <c r="AA21"/>
      <c r="AB21"/>
      <c r="AC21"/>
    </row>
    <row r="22" spans="2:29 16384:16384" ht="27.75" customHeight="1" x14ac:dyDescent="0.3">
      <c r="B22" s="1266" t="s">
        <v>4347</v>
      </c>
      <c r="C22" s="1266"/>
      <c r="D22" s="1266"/>
      <c r="E22" s="1266"/>
      <c r="F22" s="1266"/>
      <c r="G22" s="1266"/>
      <c r="H22" s="1266"/>
      <c r="I22" s="1266"/>
      <c r="J22" s="1266"/>
      <c r="M22"/>
      <c r="N22"/>
      <c r="O22"/>
      <c r="P22"/>
      <c r="Q22"/>
      <c r="R22"/>
      <c r="S22"/>
      <c r="T22"/>
      <c r="U22"/>
      <c r="V22"/>
      <c r="W22"/>
      <c r="X22"/>
      <c r="Y22"/>
      <c r="Z22"/>
      <c r="AA22"/>
      <c r="AB22"/>
      <c r="AC22"/>
    </row>
    <row r="23" spans="2:29 16384:16384" ht="20.399999999999999" x14ac:dyDescent="0.3">
      <c r="B23" s="244"/>
      <c r="C23" s="1081" t="s">
        <v>1623</v>
      </c>
      <c r="D23" s="1259"/>
      <c r="E23" s="239" t="s">
        <v>1600</v>
      </c>
      <c r="F23" s="1081" t="s">
        <v>1624</v>
      </c>
      <c r="G23" s="1259"/>
      <c r="H23" s="1081" t="s">
        <v>1625</v>
      </c>
      <c r="I23" s="1259"/>
      <c r="J23" s="1259"/>
      <c r="K23" s="146"/>
      <c r="M23"/>
      <c r="N23"/>
      <c r="O23"/>
      <c r="P23"/>
      <c r="Q23"/>
      <c r="R23"/>
      <c r="S23"/>
      <c r="T23"/>
      <c r="U23"/>
      <c r="V23"/>
      <c r="W23"/>
      <c r="X23"/>
      <c r="Y23"/>
      <c r="Z23"/>
      <c r="AA23"/>
      <c r="AB23"/>
      <c r="AC23"/>
    </row>
    <row r="24" spans="2:29 16384:16384" ht="57" customHeight="1" x14ac:dyDescent="0.3">
      <c r="B24" s="1515" t="s">
        <v>4623</v>
      </c>
      <c r="C24" s="1556"/>
      <c r="D24" s="1556"/>
      <c r="E24" s="1556"/>
      <c r="F24" s="1556"/>
      <c r="G24" s="1556"/>
      <c r="H24" s="1556"/>
      <c r="I24" s="1556"/>
      <c r="J24" s="1556"/>
      <c r="K24" s="146"/>
      <c r="L24" s="146"/>
      <c r="M24" s="146"/>
      <c r="N24" s="146"/>
      <c r="O24"/>
      <c r="P24"/>
      <c r="Q24"/>
      <c r="R24"/>
      <c r="S24"/>
      <c r="T24"/>
      <c r="U24"/>
      <c r="V24"/>
      <c r="W24"/>
      <c r="X24"/>
      <c r="Y24"/>
      <c r="Z24"/>
      <c r="AA24"/>
      <c r="AB24"/>
      <c r="AC24"/>
      <c r="XFD24" s="146"/>
    </row>
    <row r="25" spans="2:29 16384:16384" customFormat="1" ht="32.1" customHeight="1" x14ac:dyDescent="0.3">
      <c r="B25" s="1066"/>
      <c r="C25" s="1628" t="s">
        <v>4624</v>
      </c>
      <c r="D25" s="1628"/>
      <c r="E25" s="1628"/>
      <c r="F25" s="1628"/>
      <c r="G25" s="1628"/>
      <c r="H25" s="1628"/>
      <c r="I25" s="1628"/>
      <c r="J25" s="1628"/>
    </row>
    <row r="26" spans="2:29 16384:16384" ht="192" customHeight="1" x14ac:dyDescent="0.3">
      <c r="B26" s="1066"/>
      <c r="C26" s="1527" t="s">
        <v>1236</v>
      </c>
      <c r="D26" s="1527"/>
      <c r="E26" s="169" t="s">
        <v>46</v>
      </c>
      <c r="F26" s="956" t="s">
        <v>1235</v>
      </c>
      <c r="G26" s="956"/>
      <c r="H26" s="956" t="s">
        <v>1252</v>
      </c>
      <c r="I26" s="956"/>
      <c r="J26" s="956"/>
      <c r="K26"/>
      <c r="L26"/>
      <c r="M26"/>
      <c r="N26"/>
      <c r="O26"/>
      <c r="P26"/>
      <c r="Q26"/>
      <c r="R26"/>
      <c r="S26"/>
      <c r="T26"/>
      <c r="U26"/>
      <c r="V26"/>
      <c r="W26"/>
      <c r="X26"/>
      <c r="Y26"/>
      <c r="Z26"/>
      <c r="AA26"/>
    </row>
    <row r="27" spans="2:29 16384:16384" customFormat="1" ht="39" customHeight="1" x14ac:dyDescent="0.3">
      <c r="B27" s="1066"/>
      <c r="C27" s="1628" t="s">
        <v>4625</v>
      </c>
      <c r="D27" s="1628"/>
      <c r="E27" s="1628"/>
      <c r="F27" s="1628"/>
      <c r="G27" s="1628"/>
      <c r="H27" s="1628"/>
      <c r="I27" s="1628"/>
      <c r="J27" s="1628"/>
    </row>
    <row r="28" spans="2:29 16384:16384" ht="210" customHeight="1" x14ac:dyDescent="0.3">
      <c r="B28" s="1066"/>
      <c r="C28" s="1527" t="s">
        <v>1241</v>
      </c>
      <c r="D28" s="1527"/>
      <c r="E28" s="169" t="s">
        <v>46</v>
      </c>
      <c r="F28" s="956" t="s">
        <v>1223</v>
      </c>
      <c r="G28" s="956"/>
      <c r="H28" s="956" t="s">
        <v>1252</v>
      </c>
      <c r="I28" s="956"/>
      <c r="J28" s="956"/>
      <c r="K28"/>
      <c r="L28"/>
      <c r="M28"/>
      <c r="N28"/>
      <c r="O28"/>
      <c r="P28"/>
      <c r="Q28"/>
      <c r="R28"/>
      <c r="S28"/>
      <c r="T28"/>
      <c r="U28"/>
      <c r="V28"/>
      <c r="W28"/>
      <c r="X28"/>
      <c r="Y28"/>
      <c r="Z28"/>
      <c r="AA28"/>
    </row>
    <row r="29" spans="2:29 16384:16384" ht="14.4" x14ac:dyDescent="0.3">
      <c r="H29"/>
      <c r="I29"/>
      <c r="J29"/>
      <c r="K29"/>
      <c r="L29"/>
      <c r="M29"/>
      <c r="N29"/>
      <c r="O29"/>
      <c r="P29"/>
      <c r="Q29"/>
      <c r="R29"/>
      <c r="S29"/>
      <c r="T29"/>
      <c r="U29"/>
      <c r="V29"/>
      <c r="W29"/>
      <c r="X29"/>
      <c r="Y29"/>
      <c r="Z29"/>
      <c r="AA29"/>
    </row>
    <row r="30" spans="2:29 16384:16384" ht="14.4" x14ac:dyDescent="0.3">
      <c r="H30"/>
      <c r="I30"/>
      <c r="J30"/>
      <c r="K30"/>
      <c r="L30"/>
      <c r="M30"/>
      <c r="N30"/>
      <c r="O30"/>
      <c r="P30"/>
      <c r="Q30"/>
      <c r="R30"/>
      <c r="S30"/>
      <c r="T30"/>
      <c r="U30"/>
      <c r="V30"/>
      <c r="W30"/>
      <c r="X30"/>
      <c r="Y30"/>
      <c r="Z30"/>
      <c r="AA30"/>
    </row>
  </sheetData>
  <sheetProtection algorithmName="SHA-512" hashValue="/lAjqhNQVNwbbcyV/oPnhTtFqTN7xxZXEouf6YsoQ517C//jIkJmGOcy277QiMOi+Y3l11hGBhf3DlktDNG64g==" saltValue="xl6BH4PzBJ9geriW5pE95g==" spinCount="100000" sheet="1" objects="1" scenarios="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B16:J16"/>
    <mergeCell ref="B18:J18"/>
    <mergeCell ref="C19:D19"/>
    <mergeCell ref="F19:G19"/>
    <mergeCell ref="H19:J19"/>
    <mergeCell ref="B24:J24"/>
    <mergeCell ref="C26:D26"/>
    <mergeCell ref="F26:G26"/>
    <mergeCell ref="B20:J20"/>
    <mergeCell ref="B22:J22"/>
    <mergeCell ref="C23:D23"/>
    <mergeCell ref="F23:G23"/>
    <mergeCell ref="H23:J23"/>
    <mergeCell ref="H26:J26"/>
    <mergeCell ref="C25:J25"/>
    <mergeCell ref="B25:B26"/>
    <mergeCell ref="B27:B28"/>
    <mergeCell ref="C27:J27"/>
    <mergeCell ref="C28:D28"/>
    <mergeCell ref="F28:G28"/>
    <mergeCell ref="H28:J28"/>
  </mergeCells>
  <hyperlinks>
    <hyperlink ref="B2" location="Inhaltsverzeichnis!A1" display="zurück zum Inhaltsverzeichnis" xr:uid="{B03E6AD3-0556-4A7B-BC76-EA5BEB1BFA79}"/>
    <hyperlink ref="B2:C2" location="Inhaltsverzeichnis!A1" display="Inhaltsverzeichnis (Table of contents)" xr:uid="{DA12FCD3-CAAF-4FD2-9E5A-CA6AE50F2C0E}"/>
    <hyperlink ref="B2:D2" location="Inhaltsverzeichnis!A1" display="Inhaltsverzeichnis (Table of contents)" xr:uid="{4CE8E19B-07D2-43A9-9866-961506214FB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D15D0-92E2-42A5-A98A-1428951A8908}">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4357</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4353</v>
      </c>
      <c r="C5" s="805"/>
      <c r="D5" s="805"/>
      <c r="E5" s="805"/>
      <c r="F5" s="805"/>
      <c r="G5" s="805"/>
      <c r="H5" s="805"/>
      <c r="I5" s="805"/>
      <c r="J5" s="805"/>
    </row>
    <row r="7" spans="1:11" ht="30.75" customHeight="1" x14ac:dyDescent="0.25">
      <c r="B7" s="836" t="s">
        <v>1618</v>
      </c>
      <c r="C7" s="837"/>
      <c r="D7" s="1271" t="s">
        <v>4569</v>
      </c>
      <c r="E7" s="1272"/>
      <c r="F7" s="1272"/>
      <c r="G7" s="1272"/>
      <c r="H7" s="1272"/>
      <c r="I7" s="1272"/>
      <c r="J7" s="1272"/>
    </row>
    <row r="8" spans="1:11" ht="26.25" customHeight="1" x14ac:dyDescent="0.25">
      <c r="B8" s="836" t="s">
        <v>1619</v>
      </c>
      <c r="C8" s="837"/>
      <c r="D8" s="1273" t="s">
        <v>4358</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4342</v>
      </c>
      <c r="E12" s="1256"/>
      <c r="F12" s="1256"/>
      <c r="G12" s="1256"/>
      <c r="H12" s="1256"/>
      <c r="I12" s="1256"/>
      <c r="J12" s="1257"/>
    </row>
    <row r="13" spans="1:11" ht="27.75" customHeight="1" x14ac:dyDescent="0.25">
      <c r="B13" s="836" t="s">
        <v>1622</v>
      </c>
      <c r="C13" s="836"/>
      <c r="D13" s="1258" t="s">
        <v>4359</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4354</v>
      </c>
      <c r="C16" s="805"/>
      <c r="D16" s="805"/>
      <c r="E16" s="805"/>
      <c r="F16" s="805"/>
      <c r="G16" s="805"/>
      <c r="H16" s="805"/>
      <c r="I16" s="805"/>
      <c r="J16" s="805"/>
    </row>
    <row r="17" spans="2:29 16384:16384" x14ac:dyDescent="0.25">
      <c r="B17" s="158"/>
      <c r="C17" s="158"/>
      <c r="D17" s="158"/>
      <c r="E17" s="158"/>
      <c r="F17" s="158"/>
      <c r="G17" s="158"/>
      <c r="H17" s="158"/>
      <c r="I17" s="158"/>
      <c r="J17" s="158"/>
    </row>
    <row r="18" spans="2:29 16384:16384" ht="27.75" customHeight="1" x14ac:dyDescent="0.3">
      <c r="B18" s="1270" t="s">
        <v>4355</v>
      </c>
      <c r="C18" s="1270"/>
      <c r="D18" s="1270"/>
      <c r="E18" s="1270"/>
      <c r="F18" s="1270"/>
      <c r="G18" s="1270"/>
      <c r="H18" s="1270"/>
      <c r="I18" s="1270"/>
      <c r="J18" s="1270"/>
      <c r="M18"/>
      <c r="N18"/>
      <c r="O18"/>
    </row>
    <row r="19" spans="2:29 16384:16384" ht="20.399999999999999" x14ac:dyDescent="0.3">
      <c r="B19" s="244"/>
      <c r="C19" s="1081" t="s">
        <v>1623</v>
      </c>
      <c r="D19" s="1259"/>
      <c r="E19" s="239" t="s">
        <v>1600</v>
      </c>
      <c r="F19" s="1081" t="s">
        <v>1624</v>
      </c>
      <c r="G19" s="1259"/>
      <c r="H19" s="1081" t="s">
        <v>1625</v>
      </c>
      <c r="I19" s="1259"/>
      <c r="J19" s="1259"/>
      <c r="K19" s="146"/>
      <c r="M19"/>
      <c r="N19"/>
      <c r="O19"/>
    </row>
    <row r="20" spans="2:29 16384:16384" ht="32.4" customHeight="1" x14ac:dyDescent="0.3">
      <c r="B20" s="1089" t="s">
        <v>4371</v>
      </c>
      <c r="C20" s="1090"/>
      <c r="D20" s="1090"/>
      <c r="E20" s="1090"/>
      <c r="F20" s="1090"/>
      <c r="G20" s="1090"/>
      <c r="H20" s="1090"/>
      <c r="I20" s="1090"/>
      <c r="J20" s="1091"/>
      <c r="M20"/>
      <c r="N20"/>
      <c r="O20"/>
      <c r="P20"/>
      <c r="Q20"/>
      <c r="R20"/>
      <c r="S20"/>
      <c r="T20"/>
      <c r="U20"/>
      <c r="V20"/>
      <c r="W20"/>
      <c r="X20"/>
      <c r="Y20"/>
      <c r="Z20"/>
      <c r="AA20"/>
      <c r="AB20"/>
      <c r="AC20"/>
    </row>
    <row r="21" spans="2:29 16384:16384" ht="14.4" x14ac:dyDescent="0.3">
      <c r="C21" s="147"/>
      <c r="M21"/>
      <c r="N21"/>
      <c r="O21"/>
      <c r="P21"/>
      <c r="Q21"/>
      <c r="R21"/>
      <c r="S21"/>
      <c r="T21"/>
      <c r="U21"/>
      <c r="V21"/>
      <c r="W21"/>
      <c r="X21"/>
      <c r="Y21"/>
      <c r="Z21"/>
      <c r="AA21"/>
      <c r="AB21"/>
      <c r="AC21"/>
    </row>
    <row r="22" spans="2:29 16384:16384" ht="27.75" customHeight="1" x14ac:dyDescent="0.3">
      <c r="B22" s="1266" t="s">
        <v>4356</v>
      </c>
      <c r="C22" s="1266"/>
      <c r="D22" s="1266"/>
      <c r="E22" s="1266"/>
      <c r="F22" s="1266"/>
      <c r="G22" s="1266"/>
      <c r="H22" s="1266"/>
      <c r="I22" s="1266"/>
      <c r="J22" s="1266"/>
      <c r="M22"/>
      <c r="N22"/>
      <c r="O22"/>
      <c r="P22"/>
      <c r="Q22"/>
      <c r="R22"/>
      <c r="S22"/>
      <c r="T22"/>
      <c r="U22"/>
      <c r="V22"/>
      <c r="W22"/>
      <c r="X22"/>
      <c r="Y22"/>
      <c r="Z22"/>
      <c r="AA22"/>
      <c r="AB22"/>
      <c r="AC22"/>
    </row>
    <row r="23" spans="2:29 16384:16384" ht="20.399999999999999" x14ac:dyDescent="0.3">
      <c r="B23" s="244"/>
      <c r="C23" s="1081" t="s">
        <v>1623</v>
      </c>
      <c r="D23" s="1259"/>
      <c r="E23" s="239" t="s">
        <v>1600</v>
      </c>
      <c r="F23" s="1081" t="s">
        <v>1624</v>
      </c>
      <c r="G23" s="1259"/>
      <c r="H23" s="1081" t="s">
        <v>1625</v>
      </c>
      <c r="I23" s="1259"/>
      <c r="J23" s="1259"/>
      <c r="K23" s="146"/>
      <c r="M23"/>
      <c r="N23"/>
      <c r="O23"/>
      <c r="P23"/>
      <c r="Q23"/>
      <c r="R23"/>
      <c r="S23"/>
      <c r="T23"/>
      <c r="U23"/>
      <c r="V23"/>
      <c r="W23"/>
      <c r="X23"/>
      <c r="Y23"/>
      <c r="Z23"/>
      <c r="AA23"/>
      <c r="AB23"/>
      <c r="AC23"/>
    </row>
    <row r="24" spans="2:29 16384:16384" ht="56.1" customHeight="1" x14ac:dyDescent="0.3">
      <c r="B24" s="1515" t="s">
        <v>4626</v>
      </c>
      <c r="C24" s="1556"/>
      <c r="D24" s="1556"/>
      <c r="E24" s="1556"/>
      <c r="F24" s="1556"/>
      <c r="G24" s="1556"/>
      <c r="H24" s="1556"/>
      <c r="I24" s="1556"/>
      <c r="J24" s="1556"/>
      <c r="K24" s="146"/>
      <c r="L24" s="146"/>
      <c r="M24" s="146"/>
      <c r="N24" s="146"/>
      <c r="O24"/>
      <c r="P24"/>
      <c r="Q24"/>
      <c r="R24"/>
      <c r="S24"/>
      <c r="T24"/>
      <c r="U24"/>
      <c r="V24"/>
      <c r="W24"/>
      <c r="X24"/>
      <c r="Y24"/>
      <c r="Z24"/>
      <c r="AA24"/>
      <c r="AB24"/>
      <c r="AC24"/>
      <c r="XFD24" s="146"/>
    </row>
    <row r="25" spans="2:29 16384:16384" customFormat="1" ht="32.1" customHeight="1" x14ac:dyDescent="0.3">
      <c r="B25" s="1066"/>
      <c r="C25" s="1628" t="s">
        <v>4624</v>
      </c>
      <c r="D25" s="1628"/>
      <c r="E25" s="1628"/>
      <c r="F25" s="1628"/>
      <c r="G25" s="1628"/>
      <c r="H25" s="1628"/>
      <c r="I25" s="1628"/>
      <c r="J25" s="1628"/>
    </row>
    <row r="26" spans="2:29 16384:16384" ht="192" customHeight="1" x14ac:dyDescent="0.3">
      <c r="B26" s="1066"/>
      <c r="C26" s="1527" t="s">
        <v>1236</v>
      </c>
      <c r="D26" s="1527"/>
      <c r="E26" s="169" t="s">
        <v>46</v>
      </c>
      <c r="F26" s="956" t="s">
        <v>1235</v>
      </c>
      <c r="G26" s="956"/>
      <c r="H26" s="956" t="s">
        <v>1265</v>
      </c>
      <c r="I26" s="956"/>
      <c r="J26" s="956"/>
      <c r="K26"/>
      <c r="L26"/>
      <c r="M26"/>
      <c r="N26"/>
      <c r="O26"/>
      <c r="P26"/>
      <c r="Q26"/>
      <c r="R26"/>
      <c r="S26"/>
      <c r="T26"/>
      <c r="U26"/>
      <c r="V26"/>
      <c r="W26"/>
      <c r="X26"/>
      <c r="Y26"/>
      <c r="Z26"/>
      <c r="AA26"/>
    </row>
    <row r="27" spans="2:29 16384:16384" customFormat="1" ht="39" customHeight="1" x14ac:dyDescent="0.3">
      <c r="B27" s="1066"/>
      <c r="C27" s="1628" t="s">
        <v>4625</v>
      </c>
      <c r="D27" s="1628"/>
      <c r="E27" s="1628"/>
      <c r="F27" s="1628"/>
      <c r="G27" s="1628"/>
      <c r="H27" s="1628"/>
      <c r="I27" s="1628"/>
      <c r="J27" s="1628"/>
    </row>
    <row r="28" spans="2:29 16384:16384" ht="210" customHeight="1" x14ac:dyDescent="0.3">
      <c r="B28" s="1066"/>
      <c r="C28" s="1527" t="s">
        <v>1241</v>
      </c>
      <c r="D28" s="1527"/>
      <c r="E28" s="169" t="s">
        <v>46</v>
      </c>
      <c r="F28" s="956" t="s">
        <v>1223</v>
      </c>
      <c r="G28" s="956"/>
      <c r="H28" s="956" t="s">
        <v>1266</v>
      </c>
      <c r="I28" s="956"/>
      <c r="J28" s="956"/>
      <c r="K28"/>
      <c r="L28"/>
      <c r="M28"/>
      <c r="N28"/>
      <c r="O28"/>
      <c r="P28"/>
      <c r="Q28"/>
      <c r="R28"/>
      <c r="S28"/>
      <c r="T28"/>
      <c r="U28"/>
      <c r="V28"/>
      <c r="W28"/>
      <c r="X28"/>
      <c r="Y28"/>
      <c r="Z28"/>
      <c r="AA28"/>
    </row>
    <row r="29" spans="2:29 16384:16384" ht="14.4" x14ac:dyDescent="0.3">
      <c r="H29"/>
      <c r="I29"/>
      <c r="J29"/>
      <c r="K29"/>
      <c r="L29"/>
      <c r="M29"/>
      <c r="N29"/>
      <c r="O29"/>
      <c r="P29"/>
      <c r="Q29"/>
      <c r="R29"/>
      <c r="S29"/>
      <c r="T29"/>
      <c r="U29"/>
      <c r="V29"/>
      <c r="W29"/>
      <c r="X29"/>
      <c r="Y29"/>
      <c r="Z29"/>
      <c r="AA29"/>
    </row>
    <row r="30" spans="2:29 16384:16384" ht="14.4" x14ac:dyDescent="0.3">
      <c r="H30"/>
      <c r="I30"/>
      <c r="J30"/>
      <c r="K30"/>
      <c r="L30"/>
      <c r="M30"/>
      <c r="N30"/>
      <c r="O30"/>
      <c r="P30"/>
      <c r="Q30"/>
      <c r="R30"/>
      <c r="S30"/>
      <c r="T30"/>
      <c r="U30"/>
      <c r="V30"/>
      <c r="W30"/>
      <c r="X30"/>
      <c r="Y30"/>
      <c r="Z30"/>
      <c r="AA30"/>
    </row>
  </sheetData>
  <sheetProtection algorithmName="SHA-512" hashValue="m+64eBl35qX0eJX7QcVttUZppQpRR20ln9nlE0ntI9+RwfrB9wHpczggDnUoekct2LRX3dF9jfKIbEAFN0W6pg==" saltValue="x0EypPK0BLBJQkEDYRDlRA==" spinCount="100000" sheet="1" objects="1" scenarios="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CEBD6AD3-82D9-46B2-8274-312424B347B7}"/>
    <hyperlink ref="B2:C2" location="Inhaltsverzeichnis!A1" display="Inhaltsverzeichnis (Table of contents)" xr:uid="{84D4B40E-D642-4419-A216-B7BB9F3D90FB}"/>
    <hyperlink ref="B2:D2" location="Inhaltsverzeichnis!A1" display="Inhaltsverzeichnis (Table of contents)" xr:uid="{AFD045CC-F992-4A0F-B295-C8FF5E60966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2067-FE4E-41B7-8DFB-05CFE823BEFA}">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4563</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4360</v>
      </c>
      <c r="C5" s="805"/>
      <c r="D5" s="805"/>
      <c r="E5" s="805"/>
      <c r="F5" s="805"/>
      <c r="G5" s="805"/>
      <c r="H5" s="805"/>
      <c r="I5" s="805"/>
      <c r="J5" s="805"/>
    </row>
    <row r="7" spans="1:11" ht="30.75" customHeight="1" x14ac:dyDescent="0.25">
      <c r="B7" s="836" t="s">
        <v>1618</v>
      </c>
      <c r="C7" s="837"/>
      <c r="D7" s="1271" t="s">
        <v>4568</v>
      </c>
      <c r="E7" s="1272"/>
      <c r="F7" s="1272"/>
      <c r="G7" s="1272"/>
      <c r="H7" s="1272"/>
      <c r="I7" s="1272"/>
      <c r="J7" s="1272"/>
    </row>
    <row r="8" spans="1:11" ht="26.25" customHeight="1" x14ac:dyDescent="0.25">
      <c r="B8" s="836" t="s">
        <v>1619</v>
      </c>
      <c r="C8" s="837"/>
      <c r="D8" s="1273" t="s">
        <v>4367</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4366</v>
      </c>
      <c r="E12" s="1256"/>
      <c r="F12" s="1256"/>
      <c r="G12" s="1256"/>
      <c r="H12" s="1256"/>
      <c r="I12" s="1256"/>
      <c r="J12" s="1257"/>
    </row>
    <row r="13" spans="1:11" ht="27.75" customHeight="1" x14ac:dyDescent="0.25">
      <c r="B13" s="836" t="s">
        <v>1622</v>
      </c>
      <c r="C13" s="836"/>
      <c r="D13" s="1258" t="s">
        <v>4365</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4361</v>
      </c>
      <c r="C16" s="805"/>
      <c r="D16" s="805"/>
      <c r="E16" s="805"/>
      <c r="F16" s="805"/>
      <c r="G16" s="805"/>
      <c r="H16" s="805"/>
      <c r="I16" s="805"/>
      <c r="J16" s="805"/>
    </row>
    <row r="17" spans="2:29 16384:16384" x14ac:dyDescent="0.25">
      <c r="B17" s="158"/>
      <c r="C17" s="158"/>
      <c r="D17" s="158"/>
      <c r="E17" s="158"/>
      <c r="F17" s="158"/>
      <c r="G17" s="158"/>
      <c r="H17" s="158"/>
      <c r="I17" s="158"/>
      <c r="J17" s="158"/>
    </row>
    <row r="18" spans="2:29 16384:16384" ht="27.75" customHeight="1" x14ac:dyDescent="0.3">
      <c r="B18" s="1270" t="s">
        <v>4362</v>
      </c>
      <c r="C18" s="1270"/>
      <c r="D18" s="1270"/>
      <c r="E18" s="1270"/>
      <c r="F18" s="1270"/>
      <c r="G18" s="1270"/>
      <c r="H18" s="1270"/>
      <c r="I18" s="1270"/>
      <c r="J18" s="1270"/>
      <c r="M18"/>
      <c r="N18"/>
      <c r="O18"/>
    </row>
    <row r="19" spans="2:29 16384:16384" ht="20.399999999999999" x14ac:dyDescent="0.3">
      <c r="B19" s="244"/>
      <c r="C19" s="1081" t="s">
        <v>1623</v>
      </c>
      <c r="D19" s="1259"/>
      <c r="E19" s="239" t="s">
        <v>1600</v>
      </c>
      <c r="F19" s="1081" t="s">
        <v>1624</v>
      </c>
      <c r="G19" s="1259"/>
      <c r="H19" s="1081" t="s">
        <v>1625</v>
      </c>
      <c r="I19" s="1259"/>
      <c r="J19" s="1259"/>
      <c r="K19" s="146"/>
      <c r="M19"/>
      <c r="N19"/>
      <c r="O19"/>
    </row>
    <row r="20" spans="2:29 16384:16384" ht="37.35" customHeight="1" x14ac:dyDescent="0.3">
      <c r="B20" s="1089" t="s">
        <v>4616</v>
      </c>
      <c r="C20" s="1090"/>
      <c r="D20" s="1090"/>
      <c r="E20" s="1090"/>
      <c r="F20" s="1090"/>
      <c r="G20" s="1090"/>
      <c r="H20" s="1090"/>
      <c r="I20" s="1090"/>
      <c r="J20" s="1091"/>
      <c r="M20"/>
      <c r="N20"/>
      <c r="O20"/>
      <c r="P20"/>
      <c r="Q20"/>
      <c r="R20"/>
      <c r="S20"/>
      <c r="T20"/>
      <c r="U20"/>
      <c r="V20"/>
      <c r="W20"/>
      <c r="X20"/>
      <c r="Y20"/>
      <c r="Z20"/>
      <c r="AA20"/>
      <c r="AB20"/>
      <c r="AC20"/>
    </row>
    <row r="21" spans="2:29 16384:16384" ht="14.4" x14ac:dyDescent="0.3">
      <c r="C21" s="147"/>
      <c r="M21"/>
      <c r="N21"/>
      <c r="O21"/>
      <c r="P21"/>
      <c r="Q21"/>
      <c r="R21"/>
      <c r="S21"/>
      <c r="T21"/>
      <c r="U21"/>
      <c r="V21"/>
      <c r="W21"/>
      <c r="X21"/>
      <c r="Y21"/>
      <c r="Z21"/>
      <c r="AA21"/>
      <c r="AB21"/>
      <c r="AC21"/>
    </row>
    <row r="22" spans="2:29 16384:16384" ht="27.75" customHeight="1" x14ac:dyDescent="0.3">
      <c r="B22" s="1266" t="s">
        <v>4363</v>
      </c>
      <c r="C22" s="1266"/>
      <c r="D22" s="1266"/>
      <c r="E22" s="1266"/>
      <c r="F22" s="1266"/>
      <c r="G22" s="1266"/>
      <c r="H22" s="1266"/>
      <c r="I22" s="1266"/>
      <c r="J22" s="1266"/>
      <c r="M22"/>
      <c r="N22"/>
      <c r="O22"/>
      <c r="P22"/>
      <c r="Q22"/>
      <c r="R22"/>
      <c r="S22"/>
      <c r="T22"/>
      <c r="U22"/>
      <c r="V22"/>
      <c r="W22"/>
      <c r="X22"/>
      <c r="Y22"/>
      <c r="Z22"/>
      <c r="AA22"/>
      <c r="AB22"/>
      <c r="AC22"/>
    </row>
    <row r="23" spans="2:29 16384:16384" ht="20.399999999999999" x14ac:dyDescent="0.3">
      <c r="B23" s="244"/>
      <c r="C23" s="1081" t="s">
        <v>1623</v>
      </c>
      <c r="D23" s="1259"/>
      <c r="E23" s="239" t="s">
        <v>1600</v>
      </c>
      <c r="F23" s="1081" t="s">
        <v>1624</v>
      </c>
      <c r="G23" s="1259"/>
      <c r="H23" s="1081" t="s">
        <v>1625</v>
      </c>
      <c r="I23" s="1259"/>
      <c r="J23" s="1259"/>
      <c r="K23" s="146"/>
      <c r="M23"/>
      <c r="N23"/>
      <c r="O23"/>
      <c r="P23"/>
      <c r="Q23"/>
      <c r="R23"/>
      <c r="S23"/>
      <c r="T23"/>
      <c r="U23"/>
      <c r="V23"/>
      <c r="W23"/>
      <c r="X23"/>
      <c r="Y23"/>
      <c r="Z23"/>
      <c r="AA23"/>
      <c r="AB23"/>
      <c r="AC23"/>
    </row>
    <row r="24" spans="2:29 16384:16384" ht="54.6" customHeight="1" x14ac:dyDescent="0.3">
      <c r="B24" s="1515" t="s">
        <v>4627</v>
      </c>
      <c r="C24" s="1556"/>
      <c r="D24" s="1556"/>
      <c r="E24" s="1556"/>
      <c r="F24" s="1556"/>
      <c r="G24" s="1556"/>
      <c r="H24" s="1556"/>
      <c r="I24" s="1556"/>
      <c r="J24" s="1556"/>
      <c r="K24" s="146"/>
      <c r="L24" s="146"/>
      <c r="M24" s="146"/>
      <c r="N24" s="146"/>
      <c r="O24"/>
      <c r="P24"/>
      <c r="Q24"/>
      <c r="R24"/>
      <c r="S24"/>
      <c r="T24"/>
      <c r="U24"/>
      <c r="V24"/>
      <c r="W24"/>
      <c r="X24"/>
      <c r="Y24"/>
      <c r="Z24"/>
      <c r="AA24"/>
      <c r="AB24"/>
      <c r="AC24"/>
      <c r="XFD24" s="146"/>
    </row>
    <row r="25" spans="2:29 16384:16384" customFormat="1" ht="37.35" customHeight="1" x14ac:dyDescent="0.3">
      <c r="B25" s="1066"/>
      <c r="C25" s="1628" t="s">
        <v>4624</v>
      </c>
      <c r="D25" s="1628"/>
      <c r="E25" s="1628"/>
      <c r="F25" s="1628"/>
      <c r="G25" s="1628"/>
      <c r="H25" s="1628"/>
      <c r="I25" s="1628"/>
      <c r="J25" s="1628"/>
    </row>
    <row r="26" spans="2:29 16384:16384" ht="192" customHeight="1" x14ac:dyDescent="0.3">
      <c r="B26" s="1066"/>
      <c r="C26" s="1527" t="s">
        <v>1236</v>
      </c>
      <c r="D26" s="1527"/>
      <c r="E26" s="169" t="s">
        <v>46</v>
      </c>
      <c r="F26" s="956" t="s">
        <v>1235</v>
      </c>
      <c r="G26" s="956"/>
      <c r="H26" s="956" t="s">
        <v>1252</v>
      </c>
      <c r="I26" s="956"/>
      <c r="J26" s="956"/>
      <c r="K26"/>
      <c r="L26"/>
      <c r="M26"/>
      <c r="N26"/>
      <c r="O26"/>
      <c r="P26"/>
      <c r="Q26"/>
      <c r="R26"/>
      <c r="S26"/>
      <c r="T26"/>
      <c r="U26"/>
      <c r="V26"/>
      <c r="W26"/>
      <c r="X26"/>
      <c r="Y26"/>
      <c r="Z26"/>
      <c r="AA26"/>
    </row>
    <row r="27" spans="2:29 16384:16384" customFormat="1" ht="39" customHeight="1" x14ac:dyDescent="0.3">
      <c r="B27" s="1066"/>
      <c r="C27" s="1628" t="s">
        <v>4625</v>
      </c>
      <c r="D27" s="1628"/>
      <c r="E27" s="1628"/>
      <c r="F27" s="1628"/>
      <c r="G27" s="1628"/>
      <c r="H27" s="1628"/>
      <c r="I27" s="1628"/>
      <c r="J27" s="1628"/>
    </row>
    <row r="28" spans="2:29 16384:16384" ht="210" customHeight="1" x14ac:dyDescent="0.3">
      <c r="B28" s="1066"/>
      <c r="C28" s="1527" t="s">
        <v>1241</v>
      </c>
      <c r="D28" s="1527"/>
      <c r="E28" s="169" t="s">
        <v>46</v>
      </c>
      <c r="F28" s="956" t="s">
        <v>1223</v>
      </c>
      <c r="G28" s="956"/>
      <c r="H28" s="956" t="s">
        <v>1252</v>
      </c>
      <c r="I28" s="956"/>
      <c r="J28" s="956"/>
      <c r="K28"/>
      <c r="L28"/>
      <c r="M28"/>
      <c r="N28"/>
      <c r="O28"/>
      <c r="P28"/>
      <c r="Q28"/>
      <c r="R28"/>
      <c r="S28"/>
      <c r="T28"/>
      <c r="U28"/>
      <c r="V28"/>
      <c r="W28"/>
      <c r="X28"/>
      <c r="Y28"/>
      <c r="Z28"/>
      <c r="AA28"/>
    </row>
    <row r="29" spans="2:29 16384:16384" ht="14.4" x14ac:dyDescent="0.3">
      <c r="H29"/>
      <c r="I29"/>
      <c r="J29"/>
      <c r="K29"/>
      <c r="L29"/>
      <c r="M29"/>
      <c r="N29"/>
      <c r="O29"/>
      <c r="P29"/>
      <c r="Q29"/>
      <c r="R29"/>
      <c r="S29"/>
      <c r="T29"/>
      <c r="U29"/>
      <c r="V29"/>
      <c r="W29"/>
      <c r="X29"/>
      <c r="Y29"/>
      <c r="Z29"/>
      <c r="AA29"/>
    </row>
    <row r="30" spans="2:29 16384:16384" ht="14.4" x14ac:dyDescent="0.3">
      <c r="H30"/>
      <c r="I30"/>
      <c r="J30"/>
      <c r="K30"/>
      <c r="L30"/>
      <c r="M30"/>
      <c r="N30"/>
      <c r="O30"/>
      <c r="P30"/>
      <c r="Q30"/>
      <c r="R30"/>
      <c r="S30"/>
      <c r="T30"/>
      <c r="U30"/>
      <c r="V30"/>
      <c r="W30"/>
      <c r="X30"/>
      <c r="Y30"/>
      <c r="Z30"/>
      <c r="AA30"/>
    </row>
  </sheetData>
  <sheetProtection algorithmName="SHA-512" hashValue="uevkG4P2pl6I9I8cnmpN4rnFiPASvtCYmiCtrA+SF02sdtQTvxF9XbnPYut17zpDmBGmUDQ8CMfWC+53Bbga/w==" saltValue="qWAB/8yBgohJu8vu7sMU8w==" spinCount="100000" sheet="1" objects="1" scenarios="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32865DB5-D2D8-4986-8825-AB8B0DA75641}"/>
    <hyperlink ref="B2:C2" location="Inhaltsverzeichnis!A1" display="Inhaltsverzeichnis (Table of contents)" xr:uid="{F78356AF-7678-4E22-B2D3-AF7B763E6233}"/>
    <hyperlink ref="B2:D2" location="Inhaltsverzeichnis!A1" display="Inhaltsverzeichnis (Table of contents)" xr:uid="{FA74A78A-AA91-4EB6-B098-BEF4D5E6BCD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53FB9-B692-4AC5-A93F-37F0518E67AC}">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4565</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4364</v>
      </c>
      <c r="C5" s="805"/>
      <c r="D5" s="805"/>
      <c r="E5" s="805"/>
      <c r="F5" s="805"/>
      <c r="G5" s="805"/>
      <c r="H5" s="805"/>
      <c r="I5" s="805"/>
      <c r="J5" s="805"/>
    </row>
    <row r="7" spans="1:11" ht="30.75" customHeight="1" x14ac:dyDescent="0.25">
      <c r="B7" s="836" t="s">
        <v>1618</v>
      </c>
      <c r="C7" s="837"/>
      <c r="D7" s="1271" t="s">
        <v>4571</v>
      </c>
      <c r="E7" s="1272"/>
      <c r="F7" s="1272"/>
      <c r="G7" s="1272"/>
      <c r="H7" s="1272"/>
      <c r="I7" s="1272"/>
      <c r="J7" s="1272"/>
    </row>
    <row r="8" spans="1:11" ht="26.25" customHeight="1" x14ac:dyDescent="0.25">
      <c r="B8" s="836" t="s">
        <v>1619</v>
      </c>
      <c r="C8" s="837"/>
      <c r="D8" s="1273" t="s">
        <v>4567</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4564</v>
      </c>
      <c r="E12" s="1256"/>
      <c r="F12" s="1256"/>
      <c r="G12" s="1256"/>
      <c r="H12" s="1256"/>
      <c r="I12" s="1256"/>
      <c r="J12" s="1257"/>
    </row>
    <row r="13" spans="1:11" ht="27.75" customHeight="1" x14ac:dyDescent="0.25">
      <c r="B13" s="836" t="s">
        <v>1622</v>
      </c>
      <c r="C13" s="836"/>
      <c r="D13" s="1258" t="s">
        <v>4566</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4369</v>
      </c>
      <c r="C16" s="805"/>
      <c r="D16" s="805"/>
      <c r="E16" s="805"/>
      <c r="F16" s="805"/>
      <c r="G16" s="805"/>
      <c r="H16" s="805"/>
      <c r="I16" s="805"/>
      <c r="J16" s="805"/>
    </row>
    <row r="17" spans="2:29 16384:16384" x14ac:dyDescent="0.25">
      <c r="B17" s="158"/>
      <c r="C17" s="158"/>
      <c r="D17" s="158"/>
      <c r="E17" s="158"/>
      <c r="F17" s="158"/>
      <c r="G17" s="158"/>
      <c r="H17" s="158"/>
      <c r="I17" s="158"/>
      <c r="J17" s="158"/>
    </row>
    <row r="18" spans="2:29 16384:16384" ht="27.75" customHeight="1" x14ac:dyDescent="0.3">
      <c r="B18" s="1270" t="s">
        <v>4368</v>
      </c>
      <c r="C18" s="1270"/>
      <c r="D18" s="1270"/>
      <c r="E18" s="1270"/>
      <c r="F18" s="1270"/>
      <c r="G18" s="1270"/>
      <c r="H18" s="1270"/>
      <c r="I18" s="1270"/>
      <c r="J18" s="1270"/>
      <c r="M18"/>
      <c r="N18"/>
      <c r="O18"/>
    </row>
    <row r="19" spans="2:29 16384:16384" ht="20.399999999999999" x14ac:dyDescent="0.3">
      <c r="B19" s="244"/>
      <c r="C19" s="1081" t="s">
        <v>1623</v>
      </c>
      <c r="D19" s="1259"/>
      <c r="E19" s="239" t="s">
        <v>1600</v>
      </c>
      <c r="F19" s="1081" t="s">
        <v>1624</v>
      </c>
      <c r="G19" s="1259"/>
      <c r="H19" s="1081" t="s">
        <v>1625</v>
      </c>
      <c r="I19" s="1259"/>
      <c r="J19" s="1259"/>
      <c r="K19" s="146"/>
      <c r="M19"/>
      <c r="N19"/>
      <c r="O19"/>
    </row>
    <row r="20" spans="2:29 16384:16384" ht="41.1" customHeight="1" x14ac:dyDescent="0.3">
      <c r="B20" s="1089" t="s">
        <v>4609</v>
      </c>
      <c r="C20" s="1090"/>
      <c r="D20" s="1090"/>
      <c r="E20" s="1090"/>
      <c r="F20" s="1090"/>
      <c r="G20" s="1090"/>
      <c r="H20" s="1090"/>
      <c r="I20" s="1090"/>
      <c r="J20" s="1091"/>
      <c r="M20"/>
      <c r="N20"/>
      <c r="O20"/>
      <c r="P20"/>
      <c r="Q20"/>
      <c r="R20"/>
      <c r="S20"/>
      <c r="T20"/>
      <c r="U20"/>
      <c r="V20"/>
      <c r="W20"/>
      <c r="X20"/>
      <c r="Y20"/>
      <c r="Z20"/>
      <c r="AA20"/>
      <c r="AB20"/>
      <c r="AC20"/>
    </row>
    <row r="21" spans="2:29 16384:16384" ht="14.4" x14ac:dyDescent="0.3">
      <c r="C21" s="147"/>
      <c r="M21"/>
      <c r="N21"/>
      <c r="O21"/>
      <c r="P21"/>
      <c r="Q21"/>
      <c r="R21"/>
      <c r="S21"/>
      <c r="T21"/>
      <c r="U21"/>
      <c r="V21"/>
      <c r="W21"/>
      <c r="X21"/>
      <c r="Y21"/>
      <c r="Z21"/>
      <c r="AA21"/>
      <c r="AB21"/>
      <c r="AC21"/>
    </row>
    <row r="22" spans="2:29 16384:16384" ht="27.75" customHeight="1" x14ac:dyDescent="0.3">
      <c r="B22" s="1266" t="s">
        <v>4370</v>
      </c>
      <c r="C22" s="1266"/>
      <c r="D22" s="1266"/>
      <c r="E22" s="1266"/>
      <c r="F22" s="1266"/>
      <c r="G22" s="1266"/>
      <c r="H22" s="1266"/>
      <c r="I22" s="1266"/>
      <c r="J22" s="1266"/>
      <c r="M22"/>
      <c r="N22"/>
      <c r="O22"/>
      <c r="P22"/>
      <c r="Q22"/>
      <c r="R22"/>
      <c r="S22"/>
      <c r="T22"/>
      <c r="U22"/>
      <c r="V22"/>
      <c r="W22"/>
      <c r="X22"/>
      <c r="Y22"/>
      <c r="Z22"/>
      <c r="AA22"/>
      <c r="AB22"/>
      <c r="AC22"/>
    </row>
    <row r="23" spans="2:29 16384:16384" ht="20.399999999999999" x14ac:dyDescent="0.3">
      <c r="B23" s="244"/>
      <c r="C23" s="1081" t="s">
        <v>1623</v>
      </c>
      <c r="D23" s="1259"/>
      <c r="E23" s="239" t="s">
        <v>1600</v>
      </c>
      <c r="F23" s="1081" t="s">
        <v>1624</v>
      </c>
      <c r="G23" s="1259"/>
      <c r="H23" s="1081" t="s">
        <v>1625</v>
      </c>
      <c r="I23" s="1259"/>
      <c r="J23" s="1259"/>
      <c r="K23" s="146"/>
      <c r="M23"/>
      <c r="N23"/>
      <c r="O23"/>
      <c r="P23"/>
      <c r="Q23"/>
      <c r="R23"/>
      <c r="S23"/>
      <c r="T23"/>
      <c r="U23"/>
      <c r="V23"/>
      <c r="W23"/>
      <c r="X23"/>
      <c r="Y23"/>
      <c r="Z23"/>
      <c r="AA23"/>
      <c r="AB23"/>
      <c r="AC23"/>
    </row>
    <row r="24" spans="2:29 16384:16384" ht="54.6" customHeight="1" x14ac:dyDescent="0.3">
      <c r="B24" s="1515" t="s">
        <v>4628</v>
      </c>
      <c r="C24" s="1556"/>
      <c r="D24" s="1556"/>
      <c r="E24" s="1556"/>
      <c r="F24" s="1556"/>
      <c r="G24" s="1556"/>
      <c r="H24" s="1556"/>
      <c r="I24" s="1556"/>
      <c r="J24" s="1556"/>
      <c r="K24" s="146"/>
      <c r="L24" s="146"/>
      <c r="M24" s="146"/>
      <c r="N24" s="146"/>
      <c r="O24"/>
      <c r="P24"/>
      <c r="Q24"/>
      <c r="R24"/>
      <c r="S24"/>
      <c r="T24"/>
      <c r="U24"/>
      <c r="V24"/>
      <c r="W24"/>
      <c r="X24"/>
      <c r="Y24"/>
      <c r="Z24"/>
      <c r="AA24"/>
      <c r="AB24"/>
      <c r="AC24"/>
      <c r="XFD24" s="146"/>
    </row>
    <row r="25" spans="2:29 16384:16384" customFormat="1" ht="32.1" customHeight="1" x14ac:dyDescent="0.3">
      <c r="B25" s="1066"/>
      <c r="C25" s="1628" t="s">
        <v>4624</v>
      </c>
      <c r="D25" s="1628"/>
      <c r="E25" s="1628"/>
      <c r="F25" s="1628"/>
      <c r="G25" s="1628"/>
      <c r="H25" s="1628"/>
      <c r="I25" s="1628"/>
      <c r="J25" s="1628"/>
    </row>
    <row r="26" spans="2:29 16384:16384" ht="192" customHeight="1" x14ac:dyDescent="0.3">
      <c r="B26" s="1066"/>
      <c r="C26" s="1527" t="s">
        <v>1236</v>
      </c>
      <c r="D26" s="1527"/>
      <c r="E26" s="169" t="s">
        <v>46</v>
      </c>
      <c r="F26" s="956" t="s">
        <v>1235</v>
      </c>
      <c r="G26" s="956"/>
      <c r="H26" s="956" t="s">
        <v>1263</v>
      </c>
      <c r="I26" s="956"/>
      <c r="J26" s="956"/>
      <c r="K26"/>
      <c r="L26"/>
      <c r="M26"/>
      <c r="N26"/>
      <c r="O26"/>
      <c r="P26"/>
      <c r="Q26"/>
      <c r="R26"/>
      <c r="S26"/>
      <c r="T26"/>
      <c r="U26"/>
      <c r="V26"/>
      <c r="W26"/>
      <c r="X26"/>
      <c r="Y26"/>
      <c r="Z26"/>
      <c r="AA26"/>
    </row>
    <row r="27" spans="2:29 16384:16384" customFormat="1" ht="39" customHeight="1" x14ac:dyDescent="0.3">
      <c r="B27" s="1066"/>
      <c r="C27" s="1628" t="s">
        <v>4625</v>
      </c>
      <c r="D27" s="1628"/>
      <c r="E27" s="1628"/>
      <c r="F27" s="1628"/>
      <c r="G27" s="1628"/>
      <c r="H27" s="1628"/>
      <c r="I27" s="1628"/>
      <c r="J27" s="1628"/>
    </row>
    <row r="28" spans="2:29 16384:16384" ht="210" customHeight="1" x14ac:dyDescent="0.3">
      <c r="B28" s="1066"/>
      <c r="C28" s="1527" t="s">
        <v>1241</v>
      </c>
      <c r="D28" s="1527"/>
      <c r="E28" s="169" t="s">
        <v>46</v>
      </c>
      <c r="F28" s="956" t="s">
        <v>1223</v>
      </c>
      <c r="G28" s="956"/>
      <c r="H28" s="956" t="s">
        <v>1264</v>
      </c>
      <c r="I28" s="956"/>
      <c r="J28" s="956"/>
      <c r="K28"/>
      <c r="L28"/>
      <c r="M28"/>
      <c r="N28"/>
      <c r="O28"/>
      <c r="P28"/>
      <c r="Q28"/>
      <c r="R28"/>
      <c r="S28"/>
      <c r="T28"/>
      <c r="U28"/>
      <c r="V28"/>
      <c r="W28"/>
      <c r="X28"/>
      <c r="Y28"/>
      <c r="Z28"/>
      <c r="AA28"/>
    </row>
    <row r="29" spans="2:29 16384:16384" ht="14.4" x14ac:dyDescent="0.3">
      <c r="H29"/>
      <c r="I29"/>
      <c r="J29"/>
      <c r="K29"/>
      <c r="L29"/>
      <c r="M29"/>
      <c r="N29"/>
      <c r="O29"/>
      <c r="P29"/>
      <c r="Q29"/>
      <c r="R29"/>
      <c r="S29"/>
      <c r="T29"/>
      <c r="U29"/>
      <c r="V29"/>
      <c r="W29"/>
      <c r="X29"/>
      <c r="Y29"/>
      <c r="Z29"/>
      <c r="AA29"/>
    </row>
    <row r="30" spans="2:29 16384:16384" ht="14.4" x14ac:dyDescent="0.3">
      <c r="H30"/>
      <c r="I30"/>
      <c r="J30"/>
      <c r="K30"/>
      <c r="L30"/>
      <c r="M30"/>
      <c r="N30"/>
      <c r="O30"/>
      <c r="P30"/>
      <c r="Q30"/>
      <c r="R30"/>
      <c r="S30"/>
      <c r="T30"/>
      <c r="U30"/>
      <c r="V30"/>
      <c r="W30"/>
      <c r="X30"/>
      <c r="Y30"/>
      <c r="Z30"/>
      <c r="AA30"/>
    </row>
  </sheetData>
  <sheetProtection algorithmName="SHA-512" hashValue="Ez3LcPbVIx28vxJq2ATOO8BgGOOoM7kjHeWxaTp3i8nsk8sOnrtd4+mKO3XQ/AFBS6CwRz5uX+HRXIa30Bh1tQ==" saltValue="iTsCPso++RrHt06HpvIqqQ=="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E5A19A44-05F6-47C0-BC29-0AC664FB857C}"/>
    <hyperlink ref="B2:C2" location="Inhaltsverzeichnis!A1" display="Inhaltsverzeichnis (Table of contents)" xr:uid="{793B574E-0DF7-414D-A792-C49A6FE3AE15}"/>
    <hyperlink ref="B2:D2" location="Inhaltsverzeichnis!A1" display="Inhaltsverzeichnis (Table of contents)" xr:uid="{E45FB3D8-CEBA-4349-B3F1-2751078DF0B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3F2D4-CEB5-4BF1-A132-B909A40C7DC3}">
  <dimension ref="A1:XFD26"/>
  <sheetViews>
    <sheetView showGridLines="0" showRuler="0" zoomScaleNormal="100" zoomScaleSheetLayoutView="100" workbookViewId="0">
      <pane ySplit="3" topLeftCell="A4" activePane="bottomLeft" state="frozen"/>
      <selection pane="bottomLeft" activeCell="N7" sqref="N7"/>
    </sheetView>
  </sheetViews>
  <sheetFormatPr baseColWidth="10" defaultColWidth="9" defaultRowHeight="13.8" x14ac:dyDescent="0.25"/>
  <cols>
    <col min="1" max="1" width="1.88671875" style="136" customWidth="1"/>
    <col min="2" max="2" width="2.88671875" style="136" customWidth="1"/>
    <col min="3" max="3" width="23.109375" style="136" customWidth="1"/>
    <col min="4" max="4" width="16.5546875" style="136" customWidth="1"/>
    <col min="5" max="5" width="17.33203125" style="136" customWidth="1"/>
    <col min="6" max="6" width="22.6640625" style="136" customWidth="1"/>
    <col min="7" max="7" width="18.6640625" style="136" customWidth="1"/>
    <col min="8" max="14" width="9" style="136"/>
    <col min="15" max="15" width="40.5546875" style="136" customWidth="1"/>
    <col min="16" max="16384" width="9" style="136"/>
  </cols>
  <sheetData>
    <row r="1" spans="1:11" ht="36" customHeight="1" x14ac:dyDescent="0.3">
      <c r="B1" s="723" t="s">
        <v>4374</v>
      </c>
      <c r="C1" s="723"/>
      <c r="D1" s="723"/>
      <c r="E1" s="723"/>
      <c r="F1" s="723"/>
      <c r="G1" s="293"/>
      <c r="H1" s="294"/>
      <c r="I1"/>
    </row>
    <row r="2" spans="1:11" s="290" customFormat="1" ht="20.25" customHeight="1" x14ac:dyDescent="0.3">
      <c r="A2" s="287"/>
      <c r="B2" s="771" t="s">
        <v>1328</v>
      </c>
      <c r="C2" s="771"/>
      <c r="D2" s="771"/>
      <c r="E2" s="288"/>
      <c r="F2" s="288"/>
      <c r="G2" s="288"/>
      <c r="H2" s="143"/>
      <c r="I2" s="143"/>
      <c r="J2" s="143"/>
      <c r="K2" s="289"/>
    </row>
    <row r="3" spans="1:11" ht="2.25" customHeight="1" x14ac:dyDescent="0.25">
      <c r="A3" s="145"/>
    </row>
    <row r="4" spans="1:11" ht="11.25" customHeight="1" x14ac:dyDescent="0.25">
      <c r="A4" s="145"/>
    </row>
    <row r="5" spans="1:11" ht="30.75" customHeight="1" thickBot="1" x14ac:dyDescent="0.3">
      <c r="A5" s="145"/>
      <c r="B5" s="805" t="s">
        <v>4373</v>
      </c>
      <c r="C5" s="805"/>
      <c r="D5" s="805"/>
      <c r="E5" s="805"/>
      <c r="F5" s="805"/>
      <c r="G5" s="805"/>
      <c r="H5" s="805"/>
      <c r="I5" s="805"/>
      <c r="J5" s="805"/>
    </row>
    <row r="7" spans="1:11" ht="30.75" customHeight="1" x14ac:dyDescent="0.25">
      <c r="B7" s="836" t="s">
        <v>1618</v>
      </c>
      <c r="C7" s="837"/>
      <c r="D7" s="1271" t="s">
        <v>4375</v>
      </c>
      <c r="E7" s="1272"/>
      <c r="F7" s="1272"/>
      <c r="G7" s="1272"/>
      <c r="H7" s="1272"/>
      <c r="I7" s="1272"/>
      <c r="J7" s="1272"/>
    </row>
    <row r="8" spans="1:11" ht="26.25" customHeight="1" x14ac:dyDescent="0.25">
      <c r="B8" s="836" t="s">
        <v>1619</v>
      </c>
      <c r="C8" s="837"/>
      <c r="D8" s="1273" t="s">
        <v>4376</v>
      </c>
      <c r="E8" s="1261"/>
      <c r="F8" s="1261"/>
      <c r="G8" s="1261"/>
      <c r="H8" s="1261"/>
      <c r="I8" s="1261"/>
      <c r="J8" s="1262"/>
    </row>
    <row r="9" spans="1:11" ht="28.5" customHeight="1" x14ac:dyDescent="0.25">
      <c r="B9" s="836" t="s">
        <v>1620</v>
      </c>
      <c r="C9" s="837"/>
      <c r="D9" s="1263" t="s">
        <v>14</v>
      </c>
      <c r="E9" s="1264"/>
      <c r="F9" s="1264"/>
      <c r="G9" s="1264"/>
      <c r="H9" s="1264"/>
      <c r="I9" s="1264"/>
      <c r="J9" s="1265"/>
    </row>
    <row r="10" spans="1:11" ht="27.75" customHeight="1" x14ac:dyDescent="0.25">
      <c r="B10" s="836" t="s">
        <v>2376</v>
      </c>
      <c r="C10" s="837"/>
      <c r="D10" s="1263" t="s">
        <v>14</v>
      </c>
      <c r="E10" s="1264"/>
      <c r="F10" s="1264"/>
      <c r="G10" s="1264"/>
      <c r="H10" s="1264"/>
      <c r="I10" s="1264"/>
      <c r="J10" s="1265"/>
    </row>
    <row r="11" spans="1:11" x14ac:dyDescent="0.25">
      <c r="B11" s="155"/>
      <c r="C11" s="156"/>
      <c r="D11" s="157"/>
      <c r="E11" s="157"/>
      <c r="F11" s="157"/>
      <c r="G11" s="157"/>
    </row>
    <row r="12" spans="1:11" ht="29.25" customHeight="1" x14ac:dyDescent="0.25">
      <c r="B12" s="836" t="s">
        <v>1621</v>
      </c>
      <c r="C12" s="836"/>
      <c r="D12" s="1258" t="s">
        <v>4377</v>
      </c>
      <c r="E12" s="1256"/>
      <c r="F12" s="1256"/>
      <c r="G12" s="1256"/>
      <c r="H12" s="1256"/>
      <c r="I12" s="1256"/>
      <c r="J12" s="1257"/>
    </row>
    <row r="13" spans="1:11" ht="27.75" customHeight="1" x14ac:dyDescent="0.25">
      <c r="B13" s="836" t="s">
        <v>1622</v>
      </c>
      <c r="C13" s="836"/>
      <c r="D13" s="1258" t="s">
        <v>4378</v>
      </c>
      <c r="E13" s="1256"/>
      <c r="F13" s="1256"/>
      <c r="G13" s="1256"/>
      <c r="H13" s="1256"/>
      <c r="I13" s="1256"/>
      <c r="J13" s="1257"/>
    </row>
    <row r="14" spans="1:11" x14ac:dyDescent="0.25">
      <c r="B14" s="141"/>
      <c r="C14" s="141"/>
      <c r="D14" s="159"/>
      <c r="E14" s="141"/>
      <c r="F14" s="141"/>
      <c r="G14" s="141"/>
      <c r="H14" s="141"/>
      <c r="I14" s="159"/>
      <c r="J14" s="159"/>
    </row>
    <row r="15" spans="1:11" x14ac:dyDescent="0.25">
      <c r="B15" s="141"/>
      <c r="C15" s="141"/>
      <c r="D15" s="159"/>
      <c r="E15" s="141"/>
      <c r="F15" s="141"/>
      <c r="G15" s="141"/>
      <c r="H15" s="141"/>
      <c r="I15" s="159"/>
      <c r="J15" s="159"/>
    </row>
    <row r="16" spans="1:11" ht="27.75" customHeight="1" thickBot="1" x14ac:dyDescent="0.3">
      <c r="B16" s="805" t="s">
        <v>4379</v>
      </c>
      <c r="C16" s="805"/>
      <c r="D16" s="805"/>
      <c r="E16" s="805"/>
      <c r="F16" s="805"/>
      <c r="G16" s="805"/>
      <c r="H16" s="805"/>
      <c r="I16" s="805"/>
      <c r="J16" s="805"/>
    </row>
    <row r="17" spans="2:29 16384:16384" x14ac:dyDescent="0.25">
      <c r="B17" s="158"/>
      <c r="C17" s="158"/>
      <c r="D17" s="158"/>
      <c r="E17" s="158"/>
      <c r="F17" s="158"/>
      <c r="G17" s="158"/>
      <c r="H17" s="158"/>
      <c r="I17" s="158"/>
      <c r="J17" s="158"/>
    </row>
    <row r="18" spans="2:29 16384:16384" ht="27.75" customHeight="1" x14ac:dyDescent="0.3">
      <c r="B18" s="1270" t="s">
        <v>4380</v>
      </c>
      <c r="C18" s="1270"/>
      <c r="D18" s="1270"/>
      <c r="E18" s="1270"/>
      <c r="F18" s="1270"/>
      <c r="G18" s="1270"/>
      <c r="H18" s="1270"/>
      <c r="I18" s="1270"/>
      <c r="J18" s="1270"/>
      <c r="M18"/>
      <c r="N18"/>
      <c r="O18"/>
    </row>
    <row r="19" spans="2:29 16384:16384" ht="20.399999999999999" x14ac:dyDescent="0.3">
      <c r="B19" s="244"/>
      <c r="C19" s="1081" t="s">
        <v>1623</v>
      </c>
      <c r="D19" s="1259"/>
      <c r="E19" s="239" t="s">
        <v>1600</v>
      </c>
      <c r="F19" s="1081" t="s">
        <v>1624</v>
      </c>
      <c r="G19" s="1259"/>
      <c r="H19" s="1081" t="s">
        <v>1625</v>
      </c>
      <c r="I19" s="1259"/>
      <c r="J19" s="1259"/>
      <c r="K19" s="146"/>
      <c r="M19"/>
      <c r="N19"/>
      <c r="O19"/>
    </row>
    <row r="20" spans="2:29 16384:16384" ht="37.35" customHeight="1" x14ac:dyDescent="0.3">
      <c r="B20" s="1089" t="s">
        <v>4381</v>
      </c>
      <c r="C20" s="1090"/>
      <c r="D20" s="1090"/>
      <c r="E20" s="1090"/>
      <c r="F20" s="1090"/>
      <c r="G20" s="1090"/>
      <c r="H20" s="1090"/>
      <c r="I20" s="1090"/>
      <c r="J20" s="1091"/>
      <c r="M20"/>
      <c r="N20"/>
      <c r="O20"/>
      <c r="P20"/>
      <c r="Q20"/>
      <c r="R20"/>
      <c r="S20"/>
      <c r="T20"/>
      <c r="U20"/>
      <c r="V20"/>
      <c r="W20"/>
      <c r="X20"/>
      <c r="Y20"/>
      <c r="Z20"/>
      <c r="AA20"/>
      <c r="AB20"/>
      <c r="AC20"/>
    </row>
    <row r="21" spans="2:29 16384:16384" ht="14.4" x14ac:dyDescent="0.3">
      <c r="C21" s="147"/>
      <c r="M21"/>
      <c r="N21"/>
      <c r="O21"/>
      <c r="P21"/>
      <c r="Q21"/>
      <c r="R21"/>
      <c r="S21"/>
      <c r="T21"/>
      <c r="U21"/>
      <c r="V21"/>
      <c r="W21"/>
      <c r="X21"/>
      <c r="Y21"/>
      <c r="Z21"/>
      <c r="AA21"/>
      <c r="AB21"/>
      <c r="AC21"/>
    </row>
    <row r="22" spans="2:29 16384:16384" ht="27.75" customHeight="1" x14ac:dyDescent="0.3">
      <c r="B22" s="1266" t="s">
        <v>4382</v>
      </c>
      <c r="C22" s="1266"/>
      <c r="D22" s="1266"/>
      <c r="E22" s="1266"/>
      <c r="F22" s="1266"/>
      <c r="G22" s="1266"/>
      <c r="H22" s="1266"/>
      <c r="I22" s="1266"/>
      <c r="J22" s="1266"/>
      <c r="M22"/>
      <c r="N22"/>
      <c r="O22"/>
      <c r="P22"/>
      <c r="Q22"/>
      <c r="R22"/>
      <c r="S22"/>
      <c r="T22"/>
      <c r="U22"/>
      <c r="V22"/>
      <c r="W22"/>
      <c r="X22"/>
      <c r="Y22"/>
      <c r="Z22"/>
      <c r="AA22"/>
      <c r="AB22"/>
      <c r="AC22"/>
    </row>
    <row r="23" spans="2:29 16384:16384" ht="20.399999999999999" x14ac:dyDescent="0.3">
      <c r="B23" s="244"/>
      <c r="C23" s="1081" t="s">
        <v>1623</v>
      </c>
      <c r="D23" s="1259"/>
      <c r="E23" s="239" t="s">
        <v>1600</v>
      </c>
      <c r="F23" s="1081" t="s">
        <v>1624</v>
      </c>
      <c r="G23" s="1259"/>
      <c r="H23" s="1081" t="s">
        <v>1625</v>
      </c>
      <c r="I23" s="1259"/>
      <c r="J23" s="1259"/>
      <c r="K23" s="146"/>
      <c r="M23"/>
      <c r="N23"/>
      <c r="O23"/>
      <c r="P23"/>
      <c r="Q23"/>
      <c r="R23"/>
      <c r="S23"/>
      <c r="T23"/>
      <c r="U23"/>
      <c r="V23"/>
      <c r="W23"/>
      <c r="X23"/>
      <c r="Y23"/>
      <c r="Z23"/>
      <c r="AA23"/>
      <c r="AB23"/>
      <c r="AC23"/>
    </row>
    <row r="24" spans="2:29 16384:16384" ht="54.6" customHeight="1" x14ac:dyDescent="0.3">
      <c r="B24" s="1542" t="s">
        <v>4629</v>
      </c>
      <c r="C24" s="1542"/>
      <c r="D24" s="1542"/>
      <c r="E24" s="1542"/>
      <c r="F24" s="1542"/>
      <c r="G24" s="1542"/>
      <c r="H24" s="1542"/>
      <c r="I24" s="1542"/>
      <c r="J24" s="1542"/>
      <c r="K24" s="146"/>
      <c r="L24" s="146"/>
      <c r="M24" s="146"/>
      <c r="N24" s="146"/>
      <c r="O24"/>
      <c r="P24"/>
      <c r="Q24"/>
      <c r="R24"/>
      <c r="S24"/>
      <c r="T24"/>
      <c r="U24"/>
      <c r="V24"/>
      <c r="W24"/>
      <c r="X24"/>
      <c r="Y24"/>
      <c r="Z24"/>
      <c r="AA24"/>
      <c r="AB24"/>
      <c r="AC24"/>
      <c r="XFD24" s="146"/>
    </row>
    <row r="25" spans="2:29 16384:16384" ht="14.4" x14ac:dyDescent="0.3">
      <c r="H25"/>
      <c r="I25"/>
      <c r="J25"/>
      <c r="K25"/>
      <c r="L25"/>
      <c r="M25"/>
      <c r="N25"/>
      <c r="O25"/>
      <c r="P25"/>
      <c r="Q25"/>
      <c r="R25"/>
      <c r="S25"/>
      <c r="T25"/>
      <c r="U25"/>
      <c r="V25"/>
      <c r="W25"/>
      <c r="X25"/>
      <c r="Y25"/>
      <c r="Z25"/>
      <c r="AA25"/>
    </row>
    <row r="26" spans="2:29 16384:16384" ht="14.4" x14ac:dyDescent="0.3">
      <c r="H26"/>
      <c r="I26"/>
      <c r="J26"/>
      <c r="K26"/>
      <c r="L26"/>
      <c r="M26"/>
      <c r="N26"/>
      <c r="O26"/>
      <c r="P26"/>
      <c r="Q26"/>
      <c r="R26"/>
      <c r="S26"/>
      <c r="T26"/>
      <c r="U26"/>
      <c r="V26"/>
      <c r="W26"/>
      <c r="X26"/>
      <c r="Y26"/>
      <c r="Z26"/>
      <c r="AA26"/>
    </row>
  </sheetData>
  <sheetProtection algorithmName="SHA-512" hashValue="3i8kixVEasqRAZs7d38gVZEW1xkpIkDbB2UE2M5dS59o1dQ1/iTKsHRzqp32JcDXzgDXrs2fD9HgCO5KxIH19A==" saltValue="cgtwy7MQnBiARF9c+JvBbg=="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98538122-5851-4E99-9E5A-8FCCDC2E63CC}"/>
    <hyperlink ref="B2:C2" location="Inhaltsverzeichnis!A1" display="Inhaltsverzeichnis (Table of contents)" xr:uid="{4984AC83-600F-4497-8EE1-9B027B712C13}"/>
    <hyperlink ref="B2:D2" location="Inhaltsverzeichnis!A1" display="Inhaltsverzeichnis (Table of contents)" xr:uid="{04AC24B6-AF08-47A2-9308-4EED94573BF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55FF5-CFA6-4271-8B33-BAE6B1D05555}">
  <dimension ref="A1:G312"/>
  <sheetViews>
    <sheetView showGridLines="0" zoomScaleNormal="100" workbookViewId="0">
      <pane ySplit="2" topLeftCell="A3" activePane="bottomLeft" state="frozen"/>
      <selection pane="bottomLeft"/>
    </sheetView>
  </sheetViews>
  <sheetFormatPr baseColWidth="10" defaultColWidth="11.5546875" defaultRowHeight="11.4" x14ac:dyDescent="0.2"/>
  <cols>
    <col min="1" max="1" width="12.44140625" style="64" customWidth="1"/>
    <col min="2" max="2" width="37.109375" style="64" customWidth="1"/>
    <col min="3" max="3" width="18.5546875" style="64" customWidth="1"/>
    <col min="4" max="4" width="22.33203125" style="64" customWidth="1"/>
    <col min="5" max="5" width="56.109375" style="64" customWidth="1"/>
    <col min="6" max="6" width="61" style="64" customWidth="1"/>
    <col min="7" max="8" width="5.6640625" style="64" customWidth="1"/>
    <col min="9" max="9" width="1.5546875" style="64" customWidth="1"/>
    <col min="10" max="20" width="5.6640625" style="64" customWidth="1"/>
    <col min="21" max="16384" width="11.5546875" style="64"/>
  </cols>
  <sheetData>
    <row r="1" spans="1:7" s="136" customFormat="1" ht="33" customHeight="1" x14ac:dyDescent="0.25">
      <c r="B1" s="1308" t="s">
        <v>4248</v>
      </c>
      <c r="C1" s="1308"/>
      <c r="D1" s="1308"/>
      <c r="E1" s="1308"/>
      <c r="F1" s="1308"/>
    </row>
    <row r="2" spans="1:7" s="137" customFormat="1" ht="23.4" customHeight="1" x14ac:dyDescent="0.2">
      <c r="A2" s="141"/>
      <c r="B2" s="785" t="s">
        <v>1328</v>
      </c>
      <c r="C2" s="785"/>
      <c r="D2" s="785"/>
      <c r="E2" s="785"/>
      <c r="F2" s="785"/>
      <c r="G2" s="144"/>
    </row>
    <row r="3" spans="1:7" customFormat="1" ht="15" thickBot="1" x14ac:dyDescent="0.35"/>
    <row r="4" spans="1:7" customFormat="1" ht="34.950000000000003" customHeight="1" x14ac:dyDescent="0.3">
      <c r="B4" s="634" t="s">
        <v>4518</v>
      </c>
      <c r="C4" s="627" t="s">
        <v>1623</v>
      </c>
      <c r="D4" s="627" t="s">
        <v>1600</v>
      </c>
      <c r="E4" s="635" t="s">
        <v>1624</v>
      </c>
      <c r="F4" s="636" t="s">
        <v>1625</v>
      </c>
    </row>
    <row r="5" spans="1:7" customFormat="1" ht="63.6" customHeight="1" thickBot="1" x14ac:dyDescent="0.35">
      <c r="B5" s="630" t="s">
        <v>4519</v>
      </c>
      <c r="C5" s="632" t="s">
        <v>4520</v>
      </c>
      <c r="D5" s="122" t="s">
        <v>4522</v>
      </c>
      <c r="E5" s="21" t="s">
        <v>1165</v>
      </c>
      <c r="F5" s="626" t="s">
        <v>4521</v>
      </c>
    </row>
    <row r="6" spans="1:7" customFormat="1" ht="10.35" customHeight="1" thickBot="1" x14ac:dyDescent="0.35"/>
    <row r="7" spans="1:7" customFormat="1" ht="109.95" customHeight="1" x14ac:dyDescent="0.3">
      <c r="B7" s="628" t="s">
        <v>4531</v>
      </c>
      <c r="C7" s="538" t="s">
        <v>123</v>
      </c>
      <c r="D7" s="354" t="s">
        <v>46</v>
      </c>
      <c r="E7" s="311" t="s">
        <v>124</v>
      </c>
      <c r="F7" s="631" t="s">
        <v>1113</v>
      </c>
    </row>
    <row r="8" spans="1:7" customFormat="1" ht="100.95" customHeight="1" thickBot="1" x14ac:dyDescent="0.35">
      <c r="B8" s="630" t="s">
        <v>4530</v>
      </c>
      <c r="C8" s="546" t="s">
        <v>123</v>
      </c>
      <c r="D8" s="122" t="s">
        <v>46</v>
      </c>
      <c r="E8" s="22" t="s">
        <v>124</v>
      </c>
      <c r="F8" s="633" t="s">
        <v>1119</v>
      </c>
    </row>
    <row r="9" spans="1:7" customFormat="1" ht="15" thickBot="1" x14ac:dyDescent="0.35"/>
    <row r="10" spans="1:7" customFormat="1" ht="33" customHeight="1" x14ac:dyDescent="0.3">
      <c r="B10" s="1631" t="s">
        <v>4529</v>
      </c>
      <c r="C10" s="909" t="s">
        <v>4200</v>
      </c>
      <c r="D10" s="909"/>
      <c r="E10" s="909"/>
      <c r="F10" s="1634"/>
    </row>
    <row r="11" spans="1:7" customFormat="1" ht="190.35" customHeight="1" x14ac:dyDescent="0.3">
      <c r="B11" s="1632"/>
      <c r="C11" s="169" t="s">
        <v>1236</v>
      </c>
      <c r="D11" s="169" t="s">
        <v>46</v>
      </c>
      <c r="E11" s="53" t="s">
        <v>1235</v>
      </c>
      <c r="F11" s="629" t="s">
        <v>4201</v>
      </c>
    </row>
    <row r="12" spans="1:7" customFormat="1" ht="33" customHeight="1" x14ac:dyDescent="0.3">
      <c r="B12" s="1632"/>
      <c r="C12" s="1274" t="s">
        <v>3154</v>
      </c>
      <c r="D12" s="1274"/>
      <c r="E12" s="1274"/>
      <c r="F12" s="1613"/>
    </row>
    <row r="13" spans="1:7" customFormat="1" ht="211.95" customHeight="1" x14ac:dyDescent="0.3">
      <c r="B13" s="1632"/>
      <c r="C13" s="360" t="s">
        <v>1241</v>
      </c>
      <c r="D13" s="360" t="s">
        <v>46</v>
      </c>
      <c r="E13" s="367" t="s">
        <v>1223</v>
      </c>
      <c r="F13" s="637" t="s">
        <v>4201</v>
      </c>
    </row>
    <row r="14" spans="1:7" customFormat="1" ht="41.4" customHeight="1" thickBot="1" x14ac:dyDescent="0.35">
      <c r="B14" s="1632"/>
      <c r="C14" s="1635" t="s">
        <v>3176</v>
      </c>
      <c r="D14" s="1635"/>
      <c r="E14" s="1635"/>
      <c r="F14" s="1636"/>
    </row>
    <row r="15" spans="1:7" customFormat="1" ht="30.6" customHeight="1" x14ac:dyDescent="0.3">
      <c r="B15" s="1637" t="s">
        <v>4528</v>
      </c>
      <c r="C15" s="909" t="s">
        <v>4200</v>
      </c>
      <c r="D15" s="909"/>
      <c r="E15" s="909"/>
      <c r="F15" s="1634"/>
    </row>
    <row r="16" spans="1:7" customFormat="1" ht="190.95" customHeight="1" x14ac:dyDescent="0.3">
      <c r="B16" s="1638"/>
      <c r="C16" s="169" t="s">
        <v>1236</v>
      </c>
      <c r="D16" s="169" t="s">
        <v>46</v>
      </c>
      <c r="E16" s="53" t="s">
        <v>1235</v>
      </c>
      <c r="F16" s="629" t="s">
        <v>4203</v>
      </c>
    </row>
    <row r="17" spans="2:6" customFormat="1" ht="28.35" customHeight="1" x14ac:dyDescent="0.3">
      <c r="B17" s="1638"/>
      <c r="C17" s="1274" t="s">
        <v>3154</v>
      </c>
      <c r="D17" s="1274"/>
      <c r="E17" s="1274"/>
      <c r="F17" s="1613"/>
    </row>
    <row r="18" spans="2:6" customFormat="1" ht="207" customHeight="1" x14ac:dyDescent="0.3">
      <c r="B18" s="1638"/>
      <c r="C18" s="169" t="s">
        <v>1241</v>
      </c>
      <c r="D18" s="169" t="s">
        <v>46</v>
      </c>
      <c r="E18" s="236" t="s">
        <v>1223</v>
      </c>
      <c r="F18" s="629" t="s">
        <v>4203</v>
      </c>
    </row>
    <row r="19" spans="2:6" customFormat="1" ht="41.4" customHeight="1" thickBot="1" x14ac:dyDescent="0.35">
      <c r="B19" s="1639"/>
      <c r="C19" s="1629" t="s">
        <v>3176</v>
      </c>
      <c r="D19" s="1629"/>
      <c r="E19" s="1629"/>
      <c r="F19" s="1630"/>
    </row>
    <row r="20" spans="2:6" customFormat="1" ht="30.6" customHeight="1" x14ac:dyDescent="0.3">
      <c r="B20" s="1631" t="s">
        <v>4527</v>
      </c>
      <c r="C20" s="909" t="s">
        <v>4200</v>
      </c>
      <c r="D20" s="909"/>
      <c r="E20" s="909"/>
      <c r="F20" s="1634"/>
    </row>
    <row r="21" spans="2:6" customFormat="1" ht="186.6" customHeight="1" x14ac:dyDescent="0.3">
      <c r="B21" s="1632"/>
      <c r="C21" s="169" t="s">
        <v>1236</v>
      </c>
      <c r="D21" s="169" t="s">
        <v>46</v>
      </c>
      <c r="E21" s="53" t="s">
        <v>1235</v>
      </c>
      <c r="F21" s="629" t="s">
        <v>1265</v>
      </c>
    </row>
    <row r="22" spans="2:6" customFormat="1" ht="28.35" customHeight="1" x14ac:dyDescent="0.3">
      <c r="B22" s="1632"/>
      <c r="C22" s="1274" t="s">
        <v>3154</v>
      </c>
      <c r="D22" s="1274"/>
      <c r="E22" s="1274"/>
      <c r="F22" s="1613"/>
    </row>
    <row r="23" spans="2:6" customFormat="1" ht="204.6" customHeight="1" x14ac:dyDescent="0.3">
      <c r="B23" s="1632"/>
      <c r="C23" s="360" t="s">
        <v>1241</v>
      </c>
      <c r="D23" s="360" t="s">
        <v>46</v>
      </c>
      <c r="E23" s="367" t="s">
        <v>1223</v>
      </c>
      <c r="F23" s="637" t="s">
        <v>4523</v>
      </c>
    </row>
    <row r="24" spans="2:6" customFormat="1" ht="41.4" customHeight="1" thickBot="1" x14ac:dyDescent="0.35">
      <c r="B24" s="1633"/>
      <c r="C24" s="1629" t="s">
        <v>3176</v>
      </c>
      <c r="D24" s="1629"/>
      <c r="E24" s="1629"/>
      <c r="F24" s="1630"/>
    </row>
    <row r="25" spans="2:6" customFormat="1" ht="30.6" customHeight="1" x14ac:dyDescent="0.3">
      <c r="B25" s="1631" t="s">
        <v>4526</v>
      </c>
      <c r="C25" s="909" t="s">
        <v>4200</v>
      </c>
      <c r="D25" s="909"/>
      <c r="E25" s="909"/>
      <c r="F25" s="1634"/>
    </row>
    <row r="26" spans="2:6" customFormat="1" ht="186.6" customHeight="1" x14ac:dyDescent="0.3">
      <c r="B26" s="1632"/>
      <c r="C26" s="169" t="s">
        <v>1236</v>
      </c>
      <c r="D26" s="169" t="s">
        <v>46</v>
      </c>
      <c r="E26" s="53" t="s">
        <v>1235</v>
      </c>
      <c r="F26" s="629" t="s">
        <v>1332</v>
      </c>
    </row>
    <row r="27" spans="2:6" customFormat="1" ht="28.35" customHeight="1" x14ac:dyDescent="0.3">
      <c r="B27" s="1632"/>
      <c r="C27" s="1274" t="s">
        <v>3154</v>
      </c>
      <c r="D27" s="1274"/>
      <c r="E27" s="1274"/>
      <c r="F27" s="1613"/>
    </row>
    <row r="28" spans="2:6" customFormat="1" ht="204.6" customHeight="1" x14ac:dyDescent="0.3">
      <c r="B28" s="1632"/>
      <c r="C28" s="360" t="s">
        <v>1241</v>
      </c>
      <c r="D28" s="360" t="s">
        <v>46</v>
      </c>
      <c r="E28" s="367" t="s">
        <v>1223</v>
      </c>
      <c r="F28" s="637" t="s">
        <v>1332</v>
      </c>
    </row>
    <row r="29" spans="2:6" customFormat="1" ht="41.4" customHeight="1" thickBot="1" x14ac:dyDescent="0.35">
      <c r="B29" s="1633"/>
      <c r="C29" s="1629" t="s">
        <v>3176</v>
      </c>
      <c r="D29" s="1629"/>
      <c r="E29" s="1629"/>
      <c r="F29" s="1630"/>
    </row>
    <row r="30" spans="2:6" customFormat="1" ht="30.6" customHeight="1" x14ac:dyDescent="0.3">
      <c r="B30" s="1631" t="s">
        <v>4525</v>
      </c>
      <c r="C30" s="909" t="s">
        <v>4200</v>
      </c>
      <c r="D30" s="909"/>
      <c r="E30" s="909"/>
      <c r="F30" s="1634"/>
    </row>
    <row r="31" spans="2:6" customFormat="1" ht="186.6" customHeight="1" x14ac:dyDescent="0.3">
      <c r="B31" s="1632"/>
      <c r="C31" s="169" t="s">
        <v>1236</v>
      </c>
      <c r="D31" s="169" t="s">
        <v>46</v>
      </c>
      <c r="E31" s="53" t="s">
        <v>1235</v>
      </c>
      <c r="F31" s="629" t="s">
        <v>4524</v>
      </c>
    </row>
    <row r="32" spans="2:6" customFormat="1" ht="28.35" customHeight="1" x14ac:dyDescent="0.3">
      <c r="B32" s="1632"/>
      <c r="C32" s="1274" t="s">
        <v>3154</v>
      </c>
      <c r="D32" s="1274"/>
      <c r="E32" s="1274"/>
      <c r="F32" s="1613"/>
    </row>
    <row r="33" spans="2:6" customFormat="1" ht="204.6" customHeight="1" x14ac:dyDescent="0.3">
      <c r="B33" s="1632"/>
      <c r="C33" s="360" t="s">
        <v>1241</v>
      </c>
      <c r="D33" s="360" t="s">
        <v>46</v>
      </c>
      <c r="E33" s="367" t="s">
        <v>1223</v>
      </c>
      <c r="F33" s="629" t="s">
        <v>4524</v>
      </c>
    </row>
    <row r="34" spans="2:6" customFormat="1" ht="41.4" customHeight="1" thickBot="1" x14ac:dyDescent="0.35">
      <c r="B34" s="1633"/>
      <c r="C34" s="1629" t="s">
        <v>3176</v>
      </c>
      <c r="D34" s="1629"/>
      <c r="E34" s="1629"/>
      <c r="F34" s="1630"/>
    </row>
    <row r="35" spans="2:6" customFormat="1" ht="15" thickBot="1" x14ac:dyDescent="0.35"/>
    <row r="36" spans="2:6" customFormat="1" ht="109.95" customHeight="1" x14ac:dyDescent="0.3">
      <c r="B36" s="628" t="s">
        <v>4532</v>
      </c>
      <c r="C36" s="311" t="s">
        <v>98</v>
      </c>
      <c r="D36" s="311" t="s">
        <v>46</v>
      </c>
      <c r="E36" s="311" t="s">
        <v>99</v>
      </c>
      <c r="F36" s="631" t="s">
        <v>1154</v>
      </c>
    </row>
    <row r="37" spans="2:6" customFormat="1" ht="55.95" customHeight="1" thickBot="1" x14ac:dyDescent="0.35">
      <c r="B37" s="630" t="s">
        <v>4533</v>
      </c>
      <c r="C37" s="22" t="s">
        <v>98</v>
      </c>
      <c r="D37" s="22" t="s">
        <v>46</v>
      </c>
      <c r="E37" s="22" t="s">
        <v>99</v>
      </c>
      <c r="F37" s="633" t="s">
        <v>4268</v>
      </c>
    </row>
    <row r="38" spans="2:6" customFormat="1" ht="15" thickBot="1" x14ac:dyDescent="0.35"/>
    <row r="39" spans="2:6" customFormat="1" ht="63.6" customHeight="1" thickBot="1" x14ac:dyDescent="0.35">
      <c r="B39" s="638" t="s">
        <v>1111</v>
      </c>
      <c r="C39" s="642" t="s">
        <v>1111</v>
      </c>
      <c r="D39" s="639" t="s">
        <v>156</v>
      </c>
      <c r="E39" s="526" t="s">
        <v>14</v>
      </c>
      <c r="F39" s="640" t="s">
        <v>4534</v>
      </c>
    </row>
    <row r="40" spans="2:6" customFormat="1" ht="15" thickBot="1" x14ac:dyDescent="0.35"/>
    <row r="41" spans="2:6" customFormat="1" ht="43.95" customHeight="1" thickBot="1" x14ac:dyDescent="0.35">
      <c r="B41" s="638" t="s">
        <v>4535</v>
      </c>
      <c r="C41" s="434" t="s">
        <v>1184</v>
      </c>
      <c r="D41" s="434" t="s">
        <v>46</v>
      </c>
      <c r="E41" s="526" t="s">
        <v>1203</v>
      </c>
      <c r="F41" s="643" t="s">
        <v>4536</v>
      </c>
    </row>
    <row r="42" spans="2:6" customFormat="1" ht="14.4" x14ac:dyDescent="0.3"/>
    <row r="43" spans="2:6" customFormat="1" ht="14.4" x14ac:dyDescent="0.3"/>
    <row r="44" spans="2:6" customFormat="1" ht="14.4" x14ac:dyDescent="0.3"/>
    <row r="45" spans="2:6" customFormat="1" ht="14.4" x14ac:dyDescent="0.3"/>
    <row r="46" spans="2:6" customFormat="1" ht="14.4" x14ac:dyDescent="0.3"/>
    <row r="47" spans="2:6" customFormat="1" ht="14.4" x14ac:dyDescent="0.3"/>
    <row r="48" spans="2:6" customFormat="1" ht="14.4"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14.4" x14ac:dyDescent="0.3"/>
    <row r="56" customFormat="1" ht="14.4" x14ac:dyDescent="0.3"/>
    <row r="57" customFormat="1" ht="14.4" x14ac:dyDescent="0.3"/>
    <row r="58" customFormat="1" ht="14.4" x14ac:dyDescent="0.3"/>
    <row r="59" customFormat="1" ht="14.4" x14ac:dyDescent="0.3"/>
    <row r="60" customFormat="1" ht="14.4" x14ac:dyDescent="0.3"/>
    <row r="61" customFormat="1" ht="14.4" x14ac:dyDescent="0.3"/>
    <row r="62" customFormat="1" ht="14.4" x14ac:dyDescent="0.3"/>
    <row r="63" customFormat="1" ht="14.4" x14ac:dyDescent="0.3"/>
    <row r="64" customFormat="1" ht="14.4" x14ac:dyDescent="0.3"/>
    <row r="65" customFormat="1" ht="14.4" x14ac:dyDescent="0.3"/>
    <row r="66" customFormat="1" ht="14.4" x14ac:dyDescent="0.3"/>
    <row r="67" customFormat="1" ht="14.4" x14ac:dyDescent="0.3"/>
    <row r="68" customFormat="1" ht="14.4" x14ac:dyDescent="0.3"/>
    <row r="69" customFormat="1" ht="14.4" x14ac:dyDescent="0.3"/>
    <row r="70" customFormat="1" ht="14.4" x14ac:dyDescent="0.3"/>
    <row r="71" customFormat="1" ht="14.4" x14ac:dyDescent="0.3"/>
    <row r="72" customFormat="1" ht="14.4" x14ac:dyDescent="0.3"/>
    <row r="73" customFormat="1" ht="14.4" x14ac:dyDescent="0.3"/>
    <row r="74" customFormat="1" ht="14.4" x14ac:dyDescent="0.3"/>
    <row r="75" customFormat="1" ht="14.4" x14ac:dyDescent="0.3"/>
    <row r="76" customFormat="1" ht="14.4" x14ac:dyDescent="0.3"/>
    <row r="77" customFormat="1" ht="14.4" x14ac:dyDescent="0.3"/>
    <row r="78" customFormat="1" ht="14.4" x14ac:dyDescent="0.3"/>
    <row r="79" customFormat="1" ht="14.4" x14ac:dyDescent="0.3"/>
    <row r="80" customFormat="1" ht="14.4" x14ac:dyDescent="0.3"/>
    <row r="81" customFormat="1" ht="14.4" x14ac:dyDescent="0.3"/>
    <row r="82" customFormat="1" ht="14.4" x14ac:dyDescent="0.3"/>
    <row r="83" customFormat="1" ht="14.4" x14ac:dyDescent="0.3"/>
    <row r="84" customFormat="1" ht="14.4" x14ac:dyDescent="0.3"/>
    <row r="85" customFormat="1" ht="14.4" x14ac:dyDescent="0.3"/>
    <row r="86" customFormat="1" ht="14.4" x14ac:dyDescent="0.3"/>
    <row r="87" customFormat="1" ht="14.4" x14ac:dyDescent="0.3"/>
    <row r="88" customFormat="1" ht="14.4" x14ac:dyDescent="0.3"/>
    <row r="89" customFormat="1" ht="14.4" x14ac:dyDescent="0.3"/>
    <row r="90" customFormat="1" ht="14.4" x14ac:dyDescent="0.3"/>
    <row r="91" customFormat="1" ht="14.4" x14ac:dyDescent="0.3"/>
    <row r="92" customFormat="1" ht="14.4" x14ac:dyDescent="0.3"/>
    <row r="93" customFormat="1" ht="14.4" x14ac:dyDescent="0.3"/>
    <row r="94" customFormat="1" ht="14.4" x14ac:dyDescent="0.3"/>
    <row r="95" customFormat="1" ht="14.4" x14ac:dyDescent="0.3"/>
    <row r="96" customFormat="1" ht="14.4" x14ac:dyDescent="0.3"/>
    <row r="97" customFormat="1" ht="14.4" x14ac:dyDescent="0.3"/>
    <row r="98" customFormat="1" ht="14.4" x14ac:dyDescent="0.3"/>
    <row r="99" customFormat="1" ht="14.4" x14ac:dyDescent="0.3"/>
    <row r="100" customFormat="1" ht="14.4" x14ac:dyDescent="0.3"/>
    <row r="101" customFormat="1" ht="14.4" x14ac:dyDescent="0.3"/>
    <row r="102" customFormat="1" ht="14.4" x14ac:dyDescent="0.3"/>
    <row r="103" customFormat="1" ht="14.4" x14ac:dyDescent="0.3"/>
    <row r="104" customFormat="1" ht="14.4" x14ac:dyDescent="0.3"/>
    <row r="105" customFormat="1" ht="14.4" x14ac:dyDescent="0.3"/>
    <row r="106" customFormat="1" ht="14.4" x14ac:dyDescent="0.3"/>
    <row r="107" customFormat="1" ht="14.4" x14ac:dyDescent="0.3"/>
    <row r="108" customFormat="1" ht="14.4" x14ac:dyDescent="0.3"/>
    <row r="109" customFormat="1" ht="14.4" x14ac:dyDescent="0.3"/>
    <row r="110" customFormat="1" ht="14.4" x14ac:dyDescent="0.3"/>
    <row r="111" customFormat="1" ht="14.4" x14ac:dyDescent="0.3"/>
    <row r="112" customFormat="1" ht="14.4" x14ac:dyDescent="0.3"/>
    <row r="113" customFormat="1" ht="14.4" x14ac:dyDescent="0.3"/>
    <row r="114" customFormat="1" ht="14.4" x14ac:dyDescent="0.3"/>
    <row r="115" customFormat="1" ht="14.4" x14ac:dyDescent="0.3"/>
    <row r="116" customFormat="1" ht="14.4" x14ac:dyDescent="0.3"/>
    <row r="117" customFormat="1" ht="14.4" x14ac:dyDescent="0.3"/>
    <row r="118" customFormat="1" ht="14.4" x14ac:dyDescent="0.3"/>
    <row r="119" customFormat="1" ht="14.4" x14ac:dyDescent="0.3"/>
    <row r="120" customFormat="1" ht="14.4" x14ac:dyDescent="0.3"/>
    <row r="121" customFormat="1" ht="14.4" x14ac:dyDescent="0.3"/>
    <row r="122" customFormat="1" ht="14.4" x14ac:dyDescent="0.3"/>
    <row r="123" customFormat="1" ht="14.4" x14ac:dyDescent="0.3"/>
    <row r="124" customFormat="1" ht="14.4" x14ac:dyDescent="0.3"/>
    <row r="125" customFormat="1" ht="14.4" x14ac:dyDescent="0.3"/>
    <row r="126" customFormat="1" ht="14.4" x14ac:dyDescent="0.3"/>
    <row r="127" customFormat="1" ht="14.4" x14ac:dyDescent="0.3"/>
    <row r="128" customFormat="1" ht="14.4" x14ac:dyDescent="0.3"/>
    <row r="129" customFormat="1" ht="14.4" x14ac:dyDescent="0.3"/>
    <row r="130" customFormat="1" ht="14.4" x14ac:dyDescent="0.3"/>
    <row r="131" customFormat="1" ht="14.4" x14ac:dyDescent="0.3"/>
    <row r="132" customFormat="1" ht="14.4" x14ac:dyDescent="0.3"/>
    <row r="133" customFormat="1" ht="14.4" x14ac:dyDescent="0.3"/>
    <row r="134" customFormat="1" ht="14.4" x14ac:dyDescent="0.3"/>
    <row r="135" customFormat="1" ht="14.4" x14ac:dyDescent="0.3"/>
    <row r="136" customFormat="1" ht="14.4" x14ac:dyDescent="0.3"/>
    <row r="137" customFormat="1" ht="14.4" x14ac:dyDescent="0.3"/>
    <row r="138" customFormat="1" ht="14.4" x14ac:dyDescent="0.3"/>
    <row r="139" customFormat="1" ht="14.4" x14ac:dyDescent="0.3"/>
    <row r="140" customFormat="1" ht="14.4" x14ac:dyDescent="0.3"/>
    <row r="141" customFormat="1" ht="14.4" x14ac:dyDescent="0.3"/>
    <row r="142" customFormat="1" ht="14.4" x14ac:dyDescent="0.3"/>
    <row r="143" customFormat="1" ht="14.4" x14ac:dyDescent="0.3"/>
    <row r="144" customFormat="1" ht="14.4" x14ac:dyDescent="0.3"/>
    <row r="145" customFormat="1" ht="14.4" x14ac:dyDescent="0.3"/>
    <row r="146" customFormat="1" ht="14.4" x14ac:dyDescent="0.3"/>
    <row r="147" customFormat="1" ht="14.4" x14ac:dyDescent="0.3"/>
    <row r="148" customFormat="1" ht="14.4" x14ac:dyDescent="0.3"/>
    <row r="149" customFormat="1" ht="14.4" x14ac:dyDescent="0.3"/>
    <row r="150" customFormat="1" ht="14.4" x14ac:dyDescent="0.3"/>
    <row r="151" customFormat="1" ht="14.4" x14ac:dyDescent="0.3"/>
    <row r="152" customFormat="1" ht="14.4" x14ac:dyDescent="0.3"/>
    <row r="153" customFormat="1" ht="14.4" x14ac:dyDescent="0.3"/>
    <row r="154" customFormat="1" ht="14.4" x14ac:dyDescent="0.3"/>
    <row r="155" customFormat="1" ht="14.4" x14ac:dyDescent="0.3"/>
    <row r="156" customFormat="1" ht="14.4" x14ac:dyDescent="0.3"/>
    <row r="157" customFormat="1" ht="14.4" x14ac:dyDescent="0.3"/>
    <row r="158" customFormat="1" ht="14.4" x14ac:dyDescent="0.3"/>
    <row r="159" customFormat="1" ht="14.4" x14ac:dyDescent="0.3"/>
    <row r="160" customFormat="1" ht="14.4" x14ac:dyDescent="0.3"/>
    <row r="161" customFormat="1" ht="14.4" x14ac:dyDescent="0.3"/>
    <row r="162" customFormat="1" ht="14.4" x14ac:dyDescent="0.3"/>
    <row r="163" customFormat="1" ht="14.4" x14ac:dyDescent="0.3"/>
    <row r="164" customFormat="1" ht="14.4" x14ac:dyDescent="0.3"/>
    <row r="165" customFormat="1" ht="14.4" x14ac:dyDescent="0.3"/>
    <row r="166" customFormat="1" ht="14.4" x14ac:dyDescent="0.3"/>
    <row r="167" customFormat="1" ht="14.4" x14ac:dyDescent="0.3"/>
    <row r="168" customFormat="1" ht="14.4" x14ac:dyDescent="0.3"/>
    <row r="169" customFormat="1" ht="14.4" x14ac:dyDescent="0.3"/>
    <row r="170" customFormat="1" ht="14.4" x14ac:dyDescent="0.3"/>
    <row r="171" customFormat="1" ht="14.4" x14ac:dyDescent="0.3"/>
    <row r="172" customFormat="1" ht="14.4" x14ac:dyDescent="0.3"/>
    <row r="173" customFormat="1" ht="14.4" x14ac:dyDescent="0.3"/>
    <row r="174" customFormat="1" ht="14.4" x14ac:dyDescent="0.3"/>
    <row r="175" customFormat="1" ht="14.4" x14ac:dyDescent="0.3"/>
    <row r="176" customFormat="1" ht="14.4" x14ac:dyDescent="0.3"/>
    <row r="177" customFormat="1" ht="14.4" x14ac:dyDescent="0.3"/>
    <row r="178" customFormat="1" ht="14.4" x14ac:dyDescent="0.3"/>
    <row r="179" customFormat="1" ht="14.4" x14ac:dyDescent="0.3"/>
    <row r="180" customFormat="1" ht="14.4" x14ac:dyDescent="0.3"/>
    <row r="181" customFormat="1" ht="14.4" x14ac:dyDescent="0.3"/>
    <row r="182" customFormat="1" ht="14.4" x14ac:dyDescent="0.3"/>
    <row r="183" customFormat="1" ht="14.4" x14ac:dyDescent="0.3"/>
    <row r="184" customFormat="1" ht="14.4" x14ac:dyDescent="0.3"/>
    <row r="185" customFormat="1" ht="14.4" x14ac:dyDescent="0.3"/>
    <row r="186" customFormat="1" ht="14.4" x14ac:dyDescent="0.3"/>
    <row r="187" customFormat="1" ht="14.4" x14ac:dyDescent="0.3"/>
    <row r="188" customFormat="1" ht="14.4" x14ac:dyDescent="0.3"/>
    <row r="189" customFormat="1" ht="14.4" x14ac:dyDescent="0.3"/>
    <row r="190" customFormat="1" ht="14.4" x14ac:dyDescent="0.3"/>
    <row r="191" customFormat="1" ht="14.4" x14ac:dyDescent="0.3"/>
    <row r="192"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sheetData>
  <sheetProtection algorithmName="SHA-512" hashValue="ituGYM8wTfzu2/HM+VuNqtVjV2OJDUmgbZooo6utCjQ6L7fWKXtfP2aKyOUFf9/GjRMZPEe1fEiqBJ9gRSuOeg==" saltValue="dv1sV3NQOz1DsniL9zi4xA==" spinCount="100000" sheet="1" objects="1" scenarios="1" formatColumns="0" formatRows="0"/>
  <mergeCells count="22">
    <mergeCell ref="C20:F20"/>
    <mergeCell ref="C22:F22"/>
    <mergeCell ref="C10:F10"/>
    <mergeCell ref="C12:F12"/>
    <mergeCell ref="C15:F15"/>
    <mergeCell ref="C17:F17"/>
    <mergeCell ref="B1:F1"/>
    <mergeCell ref="B2:F2"/>
    <mergeCell ref="C29:F29"/>
    <mergeCell ref="B25:B29"/>
    <mergeCell ref="B30:B34"/>
    <mergeCell ref="C30:F30"/>
    <mergeCell ref="C32:F32"/>
    <mergeCell ref="C34:F34"/>
    <mergeCell ref="C25:F25"/>
    <mergeCell ref="C27:F27"/>
    <mergeCell ref="B10:B14"/>
    <mergeCell ref="C14:F14"/>
    <mergeCell ref="C19:F19"/>
    <mergeCell ref="B15:B19"/>
    <mergeCell ref="C24:F24"/>
    <mergeCell ref="B20:B24"/>
  </mergeCells>
  <hyperlinks>
    <hyperlink ref="B2" location="Inhaltsverzeichnis!A1" display="zurück zum Inhaltsverzeichnis" xr:uid="{087DCB07-6560-4169-9D81-D23E744F35DB}"/>
    <hyperlink ref="B2:F2" location="Inhaltsverzeichnis!A1" display="Inhaltsverzeichnis (Table of contents)" xr:uid="{04E7F173-F440-4E27-A41A-72CE21A8ABCE}"/>
  </hyperlinks>
  <pageMargins left="0.7" right="0.7" top="0.78740157499999996" bottom="0.78740157499999996" header="0.3" footer="0.3"/>
  <pageSetup paperSize="9"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E376-F3D6-4814-BBB9-90DB2E4D3AB8}">
  <dimension ref="A1:BW16"/>
  <sheetViews>
    <sheetView showGridLines="0" workbookViewId="0">
      <selection activeCell="G16" sqref="G16"/>
    </sheetView>
  </sheetViews>
  <sheetFormatPr baseColWidth="10" defaultRowHeight="14.4" x14ac:dyDescent="0.3"/>
  <cols>
    <col min="1" max="1" width="10.6640625" customWidth="1"/>
    <col min="2" max="2" width="9" customWidth="1"/>
    <col min="3" max="3" width="10.33203125" customWidth="1"/>
    <col min="4" max="4" width="10.109375" customWidth="1"/>
    <col min="5" max="5" width="15.6640625" customWidth="1"/>
    <col min="6" max="6" width="10.33203125" customWidth="1"/>
    <col min="7" max="7" width="26" customWidth="1"/>
    <col min="8" max="8" width="20.109375" customWidth="1"/>
    <col min="9" max="9" width="15.6640625" customWidth="1"/>
    <col min="10" max="10" width="15.5546875" customWidth="1"/>
    <col min="11" max="11" width="22.6640625" customWidth="1"/>
    <col min="12" max="12" width="17.33203125" customWidth="1"/>
    <col min="13" max="13" width="17.44140625" customWidth="1"/>
    <col min="14" max="14" width="22.109375" customWidth="1"/>
    <col min="15" max="15" width="17.88671875" customWidth="1"/>
    <col min="16" max="16" width="17.5546875" customWidth="1"/>
    <col min="17" max="20" width="15.6640625" customWidth="1"/>
    <col min="21" max="21" width="22.33203125" customWidth="1"/>
    <col min="22" max="29" width="15.6640625" customWidth="1"/>
    <col min="30" max="30" width="25.6640625" customWidth="1"/>
    <col min="31" max="31" width="15.33203125" customWidth="1"/>
    <col min="32" max="32" width="29.109375" customWidth="1"/>
    <col min="33" max="33" width="16.88671875" customWidth="1"/>
    <col min="34" max="34" width="24.5546875" customWidth="1"/>
    <col min="35" max="35" width="22.33203125" customWidth="1"/>
    <col min="36" max="36" width="23.5546875" customWidth="1"/>
    <col min="37" max="37" width="16.33203125" customWidth="1"/>
    <col min="39" max="39" width="14.6640625" customWidth="1"/>
    <col min="40" max="40" width="22.44140625" customWidth="1"/>
    <col min="41" max="41" width="28.88671875" customWidth="1"/>
    <col min="42" max="42" width="27.33203125" customWidth="1"/>
    <col min="43" max="43" width="19.6640625" customWidth="1"/>
    <col min="44" max="44" width="29.33203125" customWidth="1"/>
    <col min="45" max="45" width="25.6640625" customWidth="1"/>
    <col min="46" max="46" width="36.33203125" customWidth="1"/>
    <col min="47" max="47" width="34.109375" customWidth="1"/>
    <col min="48" max="48" width="39.33203125" customWidth="1"/>
    <col min="49" max="49" width="35.33203125" customWidth="1"/>
    <col min="50" max="50" width="29.44140625" customWidth="1"/>
    <col min="51" max="51" width="25.33203125" customWidth="1"/>
    <col min="52" max="52" width="39.33203125" customWidth="1"/>
    <col min="53" max="53" width="35.33203125" customWidth="1"/>
    <col min="54" max="54" width="29.5546875" customWidth="1"/>
    <col min="55" max="55" width="21.6640625" customWidth="1"/>
    <col min="56" max="56" width="23.33203125" customWidth="1"/>
    <col min="57" max="57" width="25" customWidth="1"/>
    <col min="58" max="58" width="25.6640625" customWidth="1"/>
    <col min="59" max="59" width="19.44140625" customWidth="1"/>
    <col min="60" max="60" width="24.44140625" customWidth="1"/>
    <col min="61" max="61" width="25.88671875" customWidth="1"/>
    <col min="62" max="62" width="21.6640625" customWidth="1"/>
    <col min="63" max="63" width="24.6640625" customWidth="1"/>
    <col min="64" max="64" width="30.6640625" customWidth="1"/>
    <col min="65" max="65" width="33.6640625" customWidth="1"/>
    <col min="66" max="66" width="34.6640625" customWidth="1"/>
    <col min="67" max="67" width="31.44140625" customWidth="1"/>
    <col min="68" max="68" width="20" customWidth="1"/>
    <col min="69" max="69" width="24.33203125" customWidth="1"/>
    <col min="70" max="70" width="49.88671875" customWidth="1"/>
    <col min="71" max="71" width="17.6640625" customWidth="1"/>
    <col min="72" max="72" width="14.6640625" customWidth="1"/>
    <col min="73" max="73" width="13.6640625" customWidth="1"/>
    <col min="74" max="74" width="14.6640625" customWidth="1"/>
    <col min="75" max="75" width="15.88671875" customWidth="1"/>
  </cols>
  <sheetData>
    <row r="1" spans="1:75" s="403" customFormat="1" ht="36" x14ac:dyDescent="0.3">
      <c r="A1" s="503" t="s">
        <v>12</v>
      </c>
      <c r="B1" s="504" t="s">
        <v>90</v>
      </c>
      <c r="C1" s="504" t="s">
        <v>38</v>
      </c>
      <c r="D1" s="504" t="s">
        <v>1110</v>
      </c>
      <c r="E1" s="504" t="s">
        <v>64</v>
      </c>
      <c r="F1" s="504" t="s">
        <v>3210</v>
      </c>
      <c r="G1" s="505" t="s">
        <v>123</v>
      </c>
      <c r="H1" s="506" t="s">
        <v>3219</v>
      </c>
      <c r="I1" s="506" t="s">
        <v>1284</v>
      </c>
      <c r="J1" s="506" t="s">
        <v>1111</v>
      </c>
      <c r="K1" s="505" t="s">
        <v>3703</v>
      </c>
      <c r="L1" s="505" t="s">
        <v>3704</v>
      </c>
      <c r="M1" s="505" t="s">
        <v>3705</v>
      </c>
      <c r="N1" s="506" t="s">
        <v>3228</v>
      </c>
      <c r="O1" s="506" t="s">
        <v>3236</v>
      </c>
      <c r="P1" s="505" t="s">
        <v>3290</v>
      </c>
      <c r="Q1" s="506" t="s">
        <v>2182</v>
      </c>
      <c r="R1" s="505" t="s">
        <v>3246</v>
      </c>
      <c r="S1" s="506" t="s">
        <v>3252</v>
      </c>
      <c r="T1" s="506" t="s">
        <v>3256</v>
      </c>
      <c r="U1" s="506" t="s">
        <v>3263</v>
      </c>
      <c r="V1" s="506" t="s">
        <v>1114</v>
      </c>
      <c r="W1" s="506" t="s">
        <v>1115</v>
      </c>
      <c r="X1" s="506" t="s">
        <v>1116</v>
      </c>
      <c r="Y1" s="506" t="s">
        <v>3271</v>
      </c>
      <c r="Z1" s="506" t="s">
        <v>188</v>
      </c>
      <c r="AA1" s="506" t="s">
        <v>191</v>
      </c>
      <c r="AB1" s="506" t="s">
        <v>194</v>
      </c>
      <c r="AC1" s="506" t="s">
        <v>3280</v>
      </c>
      <c r="AD1" s="506" t="s">
        <v>3285</v>
      </c>
      <c r="AE1" s="507" t="s">
        <v>3289</v>
      </c>
      <c r="AF1" s="507" t="s">
        <v>3293</v>
      </c>
      <c r="AG1" s="507" t="s">
        <v>3299</v>
      </c>
      <c r="AH1" s="508" t="s">
        <v>3200</v>
      </c>
      <c r="AI1" s="508" t="s">
        <v>3706</v>
      </c>
      <c r="AJ1" s="508" t="s">
        <v>3707</v>
      </c>
      <c r="AK1" s="509" t="s">
        <v>3202</v>
      </c>
      <c r="AL1" s="510" t="s">
        <v>3708</v>
      </c>
      <c r="AM1" s="510" t="s">
        <v>3709</v>
      </c>
      <c r="AN1" s="509" t="s">
        <v>3204</v>
      </c>
      <c r="AO1" s="509" t="s">
        <v>3710</v>
      </c>
      <c r="AP1" s="509" t="s">
        <v>3711</v>
      </c>
      <c r="AQ1" s="509" t="s">
        <v>3207</v>
      </c>
      <c r="AR1" s="509" t="s">
        <v>3712</v>
      </c>
      <c r="AS1" s="509" t="s">
        <v>3713</v>
      </c>
      <c r="AT1" s="509" t="s">
        <v>3714</v>
      </c>
      <c r="AU1" s="509" t="s">
        <v>3715</v>
      </c>
      <c r="AV1" s="509" t="s">
        <v>3716</v>
      </c>
      <c r="AW1" s="509" t="s">
        <v>3717</v>
      </c>
      <c r="AX1" s="509" t="s">
        <v>3718</v>
      </c>
      <c r="AY1" s="509" t="s">
        <v>3719</v>
      </c>
      <c r="AZ1" s="509" t="s">
        <v>3720</v>
      </c>
      <c r="BA1" s="509" t="s">
        <v>3721</v>
      </c>
      <c r="BB1" s="510" t="s">
        <v>3258</v>
      </c>
      <c r="BC1" s="517" t="s">
        <v>3831</v>
      </c>
      <c r="BD1" s="511" t="s">
        <v>650</v>
      </c>
      <c r="BE1" s="511" t="s">
        <v>3281</v>
      </c>
      <c r="BF1" s="509" t="s">
        <v>3722</v>
      </c>
      <c r="BG1" s="509" t="s">
        <v>3723</v>
      </c>
      <c r="BH1" s="509" t="s">
        <v>3724</v>
      </c>
      <c r="BI1" s="509" t="s">
        <v>3725</v>
      </c>
      <c r="BJ1" s="509" t="s">
        <v>3726</v>
      </c>
      <c r="BK1" s="509" t="s">
        <v>3727</v>
      </c>
      <c r="BL1" s="509" t="s">
        <v>3728</v>
      </c>
      <c r="BM1" s="509" t="s">
        <v>3729</v>
      </c>
      <c r="BN1" s="509" t="s">
        <v>3730</v>
      </c>
      <c r="BO1" s="509" t="s">
        <v>3731</v>
      </c>
      <c r="BP1" s="509" t="s">
        <v>3732</v>
      </c>
      <c r="BQ1" s="509" t="s">
        <v>3733</v>
      </c>
      <c r="BR1" s="509" t="s">
        <v>3734</v>
      </c>
      <c r="BS1" s="509" t="s">
        <v>711</v>
      </c>
      <c r="BT1" s="508" t="s">
        <v>3335</v>
      </c>
      <c r="BU1" s="508" t="s">
        <v>3339</v>
      </c>
      <c r="BV1" s="508" t="s">
        <v>3343</v>
      </c>
      <c r="BW1" s="508" t="s">
        <v>1184</v>
      </c>
    </row>
    <row r="2" spans="1:75" s="108" customFormat="1" ht="163.35" customHeight="1" x14ac:dyDescent="0.3">
      <c r="A2" s="512" t="s">
        <v>3735</v>
      </c>
      <c r="B2" s="512" t="s">
        <v>3736</v>
      </c>
      <c r="C2" s="512" t="s">
        <v>154</v>
      </c>
      <c r="D2" s="512" t="s">
        <v>161</v>
      </c>
      <c r="E2" s="512" t="s">
        <v>169</v>
      </c>
      <c r="F2" s="512" t="s">
        <v>172</v>
      </c>
      <c r="G2" s="512" t="s">
        <v>182</v>
      </c>
      <c r="H2" s="513" t="s">
        <v>187</v>
      </c>
      <c r="I2" s="513" t="s">
        <v>3737</v>
      </c>
      <c r="J2" s="512" t="s">
        <v>189</v>
      </c>
      <c r="K2" s="512" t="s">
        <v>3738</v>
      </c>
      <c r="L2" s="512" t="s">
        <v>3739</v>
      </c>
      <c r="M2" s="512" t="s">
        <v>3740</v>
      </c>
      <c r="N2" s="512" t="s">
        <v>193</v>
      </c>
      <c r="O2" s="512" t="s">
        <v>195</v>
      </c>
      <c r="P2" s="514" t="s">
        <v>3741</v>
      </c>
      <c r="Q2" s="512" t="s">
        <v>198</v>
      </c>
      <c r="R2" s="512" t="s">
        <v>206</v>
      </c>
      <c r="S2" s="512" t="s">
        <v>212</v>
      </c>
      <c r="T2" s="512" t="s">
        <v>1224</v>
      </c>
      <c r="U2" s="512" t="s">
        <v>1229</v>
      </c>
      <c r="V2" s="515" t="s">
        <v>3742</v>
      </c>
      <c r="W2" s="515" t="s">
        <v>3743</v>
      </c>
      <c r="X2" s="515" t="s">
        <v>3744</v>
      </c>
      <c r="Y2" s="512" t="s">
        <v>3745</v>
      </c>
      <c r="Z2" s="515" t="s">
        <v>3746</v>
      </c>
      <c r="AA2" s="515" t="s">
        <v>3747</v>
      </c>
      <c r="AB2" s="515" t="s">
        <v>3748</v>
      </c>
      <c r="AC2" s="512" t="s">
        <v>3749</v>
      </c>
      <c r="AD2" s="512" t="s">
        <v>3750</v>
      </c>
      <c r="AE2" s="512" t="s">
        <v>3751</v>
      </c>
      <c r="AF2" s="512" t="s">
        <v>3752</v>
      </c>
      <c r="AG2" s="512" t="s">
        <v>3753</v>
      </c>
      <c r="AH2" s="512" t="s">
        <v>3754</v>
      </c>
      <c r="AI2" s="512" t="s">
        <v>3755</v>
      </c>
      <c r="AJ2" s="512" t="s">
        <v>3756</v>
      </c>
      <c r="AK2" s="512" t="s">
        <v>3757</v>
      </c>
      <c r="AL2" s="516" t="s">
        <v>3758</v>
      </c>
      <c r="AM2" s="516" t="s">
        <v>3759</v>
      </c>
      <c r="AN2" s="512" t="s">
        <v>3760</v>
      </c>
      <c r="AO2" s="515" t="s">
        <v>3761</v>
      </c>
      <c r="AP2" s="515" t="s">
        <v>3762</v>
      </c>
      <c r="AQ2" s="512" t="s">
        <v>3763</v>
      </c>
      <c r="AR2" s="515" t="s">
        <v>3764</v>
      </c>
      <c r="AS2" s="515" t="s">
        <v>3765</v>
      </c>
      <c r="AT2" s="515" t="s">
        <v>3766</v>
      </c>
      <c r="AU2" s="515" t="s">
        <v>3767</v>
      </c>
      <c r="AV2" s="515" t="s">
        <v>3768</v>
      </c>
      <c r="AW2" s="515" t="s">
        <v>3769</v>
      </c>
      <c r="AX2" s="515" t="s">
        <v>3770</v>
      </c>
      <c r="AY2" s="515" t="s">
        <v>3771</v>
      </c>
      <c r="AZ2" s="515" t="s">
        <v>3772</v>
      </c>
      <c r="BA2" s="515" t="s">
        <v>3773</v>
      </c>
      <c r="BB2" s="512" t="s">
        <v>3774</v>
      </c>
      <c r="BC2" s="512" t="s">
        <v>3775</v>
      </c>
      <c r="BD2" s="512" t="s">
        <v>3776</v>
      </c>
      <c r="BE2" s="512" t="s">
        <v>3777</v>
      </c>
      <c r="BF2" s="514" t="s">
        <v>3778</v>
      </c>
      <c r="BG2" s="514" t="s">
        <v>3779</v>
      </c>
      <c r="BH2" s="514" t="s">
        <v>3780</v>
      </c>
      <c r="BI2" s="514" t="s">
        <v>3781</v>
      </c>
      <c r="BJ2" s="514" t="s">
        <v>3782</v>
      </c>
      <c r="BK2" s="514" t="s">
        <v>3783</v>
      </c>
      <c r="BL2" s="514" t="s">
        <v>3784</v>
      </c>
      <c r="BM2" s="514" t="s">
        <v>3785</v>
      </c>
      <c r="BN2" s="514" t="s">
        <v>3786</v>
      </c>
      <c r="BO2" s="514" t="s">
        <v>3787</v>
      </c>
      <c r="BP2" s="514" t="s">
        <v>3788</v>
      </c>
      <c r="BQ2" s="514" t="s">
        <v>3789</v>
      </c>
      <c r="BR2" s="514" t="s">
        <v>3790</v>
      </c>
      <c r="BS2" s="514" t="s">
        <v>3791</v>
      </c>
      <c r="BT2" s="512" t="s">
        <v>3792</v>
      </c>
      <c r="BU2" s="512" t="s">
        <v>3793</v>
      </c>
      <c r="BV2" s="512" t="s">
        <v>3794</v>
      </c>
      <c r="BW2" s="512" t="s">
        <v>3795</v>
      </c>
    </row>
    <row r="5" spans="1:75" x14ac:dyDescent="0.3">
      <c r="A5" s="64"/>
    </row>
    <row r="6" spans="1:75" x14ac:dyDescent="0.3">
      <c r="A6" s="64"/>
    </row>
    <row r="7" spans="1:75" x14ac:dyDescent="0.3">
      <c r="A7" s="483" t="s">
        <v>3340</v>
      </c>
    </row>
    <row r="8" spans="1:75" x14ac:dyDescent="0.3">
      <c r="A8" s="483" t="s">
        <v>3344</v>
      </c>
    </row>
    <row r="9" spans="1:75" x14ac:dyDescent="0.3">
      <c r="A9" s="483" t="s">
        <v>3348</v>
      </c>
    </row>
    <row r="13" spans="1:75" x14ac:dyDescent="0.3">
      <c r="A13" s="319" t="s">
        <v>3796</v>
      </c>
    </row>
    <row r="15" spans="1:75" s="403" customFormat="1" ht="36" x14ac:dyDescent="0.3">
      <c r="A15" s="503" t="s">
        <v>12</v>
      </c>
      <c r="B15" s="504" t="s">
        <v>92</v>
      </c>
      <c r="C15" s="504" t="s">
        <v>41</v>
      </c>
      <c r="D15" s="504" t="s">
        <v>50</v>
      </c>
      <c r="E15" s="504" t="s">
        <v>67</v>
      </c>
      <c r="F15" s="504" t="s">
        <v>3797</v>
      </c>
      <c r="G15" s="505" t="s">
        <v>126</v>
      </c>
      <c r="H15" s="506" t="s">
        <v>3222</v>
      </c>
      <c r="I15" s="506" t="s">
        <v>2375</v>
      </c>
      <c r="J15" s="506" t="s">
        <v>3226</v>
      </c>
      <c r="K15" s="505" t="s">
        <v>3798</v>
      </c>
      <c r="L15" s="505" t="s">
        <v>3799</v>
      </c>
      <c r="M15" s="505" t="s">
        <v>3324</v>
      </c>
      <c r="N15" s="506" t="s">
        <v>3232</v>
      </c>
      <c r="O15" s="506" t="s">
        <v>102</v>
      </c>
      <c r="P15" s="505" t="s">
        <v>3292</v>
      </c>
      <c r="Q15" s="506" t="s">
        <v>3243</v>
      </c>
      <c r="R15" s="505" t="s">
        <v>3249</v>
      </c>
      <c r="S15" s="506" t="s">
        <v>3254</v>
      </c>
      <c r="T15" s="506" t="s">
        <v>3260</v>
      </c>
      <c r="U15" s="506" t="s">
        <v>3265</v>
      </c>
      <c r="V15" s="506" t="s">
        <v>175</v>
      </c>
      <c r="W15" s="506" t="s">
        <v>180</v>
      </c>
      <c r="X15" s="506" t="s">
        <v>186</v>
      </c>
      <c r="Y15" s="506" t="s">
        <v>3272</v>
      </c>
      <c r="Z15" s="506" t="s">
        <v>188</v>
      </c>
      <c r="AA15" s="506" t="s">
        <v>191</v>
      </c>
      <c r="AB15" s="506" t="s">
        <v>194</v>
      </c>
      <c r="AC15" s="506" t="s">
        <v>3280</v>
      </c>
      <c r="AD15" s="506" t="s">
        <v>3287</v>
      </c>
      <c r="AE15" s="507" t="s">
        <v>3291</v>
      </c>
      <c r="AF15" s="507" t="s">
        <v>3296</v>
      </c>
      <c r="AG15" s="507" t="s">
        <v>3301</v>
      </c>
      <c r="AH15" s="508" t="s">
        <v>3201</v>
      </c>
      <c r="AI15" s="508" t="s">
        <v>3800</v>
      </c>
      <c r="AJ15" s="508" t="s">
        <v>3801</v>
      </c>
      <c r="AK15" s="509" t="s">
        <v>3203</v>
      </c>
      <c r="AL15" s="510" t="s">
        <v>3802</v>
      </c>
      <c r="AM15" s="510" t="s">
        <v>3803</v>
      </c>
      <c r="AN15" s="509" t="s">
        <v>3205</v>
      </c>
      <c r="AO15" s="509" t="s">
        <v>3804</v>
      </c>
      <c r="AP15" s="509" t="s">
        <v>3805</v>
      </c>
      <c r="AQ15" s="509" t="s">
        <v>3209</v>
      </c>
      <c r="AR15" s="509" t="s">
        <v>3806</v>
      </c>
      <c r="AS15" s="509" t="s">
        <v>3807</v>
      </c>
      <c r="AT15" s="509" t="s">
        <v>3808</v>
      </c>
      <c r="AU15" s="509" t="s">
        <v>3809</v>
      </c>
      <c r="AV15" s="509" t="s">
        <v>3810</v>
      </c>
      <c r="AW15" s="509" t="s">
        <v>3811</v>
      </c>
      <c r="AX15" s="509" t="s">
        <v>3812</v>
      </c>
      <c r="AY15" s="509" t="s">
        <v>3813</v>
      </c>
      <c r="AZ15" s="509" t="s">
        <v>3814</v>
      </c>
      <c r="BA15" s="509" t="s">
        <v>3815</v>
      </c>
      <c r="BB15" s="510" t="s">
        <v>3262</v>
      </c>
      <c r="BC15" s="518" t="s">
        <v>3832</v>
      </c>
      <c r="BD15" s="511" t="s">
        <v>3273</v>
      </c>
      <c r="BE15" s="511" t="s">
        <v>3283</v>
      </c>
      <c r="BF15" s="509" t="s">
        <v>3816</v>
      </c>
      <c r="BG15" s="509" t="s">
        <v>3817</v>
      </c>
      <c r="BH15" s="509" t="s">
        <v>3818</v>
      </c>
      <c r="BI15" s="509" t="s">
        <v>3819</v>
      </c>
      <c r="BJ15" s="509" t="s">
        <v>3820</v>
      </c>
      <c r="BK15" s="509" t="s">
        <v>3821</v>
      </c>
      <c r="BL15" s="509" t="s">
        <v>3822</v>
      </c>
      <c r="BM15" s="509" t="s">
        <v>3823</v>
      </c>
      <c r="BN15" s="509" t="s">
        <v>3824</v>
      </c>
      <c r="BO15" s="509" t="s">
        <v>3825</v>
      </c>
      <c r="BP15" s="509" t="s">
        <v>3826</v>
      </c>
      <c r="BQ15" s="509" t="s">
        <v>3827</v>
      </c>
      <c r="BR15" s="509" t="s">
        <v>3828</v>
      </c>
      <c r="BS15" s="509" t="s">
        <v>712</v>
      </c>
      <c r="BT15" s="508" t="s">
        <v>3337</v>
      </c>
      <c r="BU15" s="508" t="s">
        <v>3829</v>
      </c>
      <c r="BV15" s="508" t="s">
        <v>3830</v>
      </c>
      <c r="BW15" s="508" t="s">
        <v>1192</v>
      </c>
    </row>
    <row r="16" spans="1:75" s="108" customFormat="1" ht="163.35" customHeight="1" x14ac:dyDescent="0.3">
      <c r="A16" s="512" t="s">
        <v>3735</v>
      </c>
      <c r="B16" s="512" t="s">
        <v>3736</v>
      </c>
      <c r="C16" s="512" t="s">
        <v>154</v>
      </c>
      <c r="D16" s="512" t="s">
        <v>161</v>
      </c>
      <c r="E16" s="512" t="s">
        <v>169</v>
      </c>
      <c r="F16" s="512" t="s">
        <v>172</v>
      </c>
      <c r="G16" s="512" t="s">
        <v>182</v>
      </c>
      <c r="H16" s="513" t="s">
        <v>187</v>
      </c>
      <c r="I16" s="513" t="s">
        <v>3737</v>
      </c>
      <c r="J16" s="512" t="s">
        <v>189</v>
      </c>
      <c r="K16" s="512" t="s">
        <v>3738</v>
      </c>
      <c r="L16" s="512" t="s">
        <v>3739</v>
      </c>
      <c r="M16" s="512" t="s">
        <v>3740</v>
      </c>
      <c r="N16" s="512" t="s">
        <v>193</v>
      </c>
      <c r="O16" s="512" t="s">
        <v>195</v>
      </c>
      <c r="P16" s="514" t="s">
        <v>3741</v>
      </c>
      <c r="Q16" s="512" t="s">
        <v>198</v>
      </c>
      <c r="R16" s="512" t="s">
        <v>206</v>
      </c>
      <c r="S16" s="512" t="s">
        <v>212</v>
      </c>
      <c r="T16" s="512" t="s">
        <v>1224</v>
      </c>
      <c r="U16" s="512" t="s">
        <v>1229</v>
      </c>
      <c r="V16" s="515" t="s">
        <v>3742</v>
      </c>
      <c r="W16" s="515" t="s">
        <v>3743</v>
      </c>
      <c r="X16" s="515" t="s">
        <v>3744</v>
      </c>
      <c r="Y16" s="512" t="s">
        <v>3745</v>
      </c>
      <c r="Z16" s="515" t="s">
        <v>3746</v>
      </c>
      <c r="AA16" s="515" t="s">
        <v>3747</v>
      </c>
      <c r="AB16" s="515" t="s">
        <v>3748</v>
      </c>
      <c r="AC16" s="512" t="s">
        <v>3749</v>
      </c>
      <c r="AD16" s="512" t="s">
        <v>3750</v>
      </c>
      <c r="AE16" s="512" t="s">
        <v>3751</v>
      </c>
      <c r="AF16" s="512" t="s">
        <v>3752</v>
      </c>
      <c r="AG16" s="512" t="s">
        <v>3753</v>
      </c>
      <c r="AH16" s="512" t="s">
        <v>3754</v>
      </c>
      <c r="AI16" s="512" t="s">
        <v>3755</v>
      </c>
      <c r="AJ16" s="512" t="s">
        <v>3756</v>
      </c>
      <c r="AK16" s="512" t="s">
        <v>3757</v>
      </c>
      <c r="AL16" s="516" t="s">
        <v>3758</v>
      </c>
      <c r="AM16" s="516" t="s">
        <v>3759</v>
      </c>
      <c r="AN16" s="512" t="s">
        <v>3760</v>
      </c>
      <c r="AO16" s="515" t="s">
        <v>3761</v>
      </c>
      <c r="AP16" s="515" t="s">
        <v>3762</v>
      </c>
      <c r="AQ16" s="512" t="s">
        <v>3763</v>
      </c>
      <c r="AR16" s="515" t="s">
        <v>3764</v>
      </c>
      <c r="AS16" s="515" t="s">
        <v>3765</v>
      </c>
      <c r="AT16" s="515" t="s">
        <v>3766</v>
      </c>
      <c r="AU16" s="515" t="s">
        <v>3767</v>
      </c>
      <c r="AV16" s="515" t="s">
        <v>3768</v>
      </c>
      <c r="AW16" s="515" t="s">
        <v>3769</v>
      </c>
      <c r="AX16" s="515" t="s">
        <v>3770</v>
      </c>
      <c r="AY16" s="515" t="s">
        <v>3771</v>
      </c>
      <c r="AZ16" s="515" t="s">
        <v>3772</v>
      </c>
      <c r="BA16" s="515" t="s">
        <v>3773</v>
      </c>
      <c r="BB16" s="512" t="s">
        <v>3774</v>
      </c>
      <c r="BC16" s="512" t="s">
        <v>3775</v>
      </c>
      <c r="BD16" s="512" t="s">
        <v>3776</v>
      </c>
      <c r="BE16" s="512" t="s">
        <v>3777</v>
      </c>
      <c r="BF16" s="514" t="s">
        <v>3778</v>
      </c>
      <c r="BG16" s="514" t="s">
        <v>3779</v>
      </c>
      <c r="BH16" s="514" t="s">
        <v>3780</v>
      </c>
      <c r="BI16" s="514" t="s">
        <v>3781</v>
      </c>
      <c r="BJ16" s="514" t="s">
        <v>3782</v>
      </c>
      <c r="BK16" s="514" t="s">
        <v>3783</v>
      </c>
      <c r="BL16" s="514" t="s">
        <v>3784</v>
      </c>
      <c r="BM16" s="514" t="s">
        <v>3785</v>
      </c>
      <c r="BN16" s="514" t="s">
        <v>3786</v>
      </c>
      <c r="BO16" s="514" t="s">
        <v>3787</v>
      </c>
      <c r="BP16" s="514" t="s">
        <v>3788</v>
      </c>
      <c r="BQ16" s="514" t="s">
        <v>3789</v>
      </c>
      <c r="BR16" s="514" t="s">
        <v>3790</v>
      </c>
      <c r="BS16" s="514" t="s">
        <v>3791</v>
      </c>
      <c r="BT16" s="512" t="s">
        <v>3792</v>
      </c>
      <c r="BU16" s="512" t="s">
        <v>3793</v>
      </c>
      <c r="BV16" s="512" t="s">
        <v>3794</v>
      </c>
      <c r="BW16" s="512" t="s">
        <v>3795</v>
      </c>
    </row>
  </sheetData>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C3CFE-24EE-4643-9E3C-9C79DC000E78}">
  <dimension ref="A1:O174"/>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3.8" x14ac:dyDescent="0.25"/>
  <cols>
    <col min="1" max="1" width="1.88671875" style="136" customWidth="1"/>
    <col min="2" max="2" width="2.88671875" style="136" customWidth="1"/>
    <col min="3" max="3" width="44.88671875" style="136" bestFit="1" customWidth="1"/>
    <col min="4" max="4" width="17.33203125" style="136" customWidth="1"/>
    <col min="5" max="5" width="37.88671875" style="136" customWidth="1"/>
    <col min="6" max="6" width="26.5546875" style="136" bestFit="1" customWidth="1"/>
    <col min="7" max="7" width="51.88671875" style="136" customWidth="1"/>
    <col min="8" max="16384" width="9" style="136"/>
  </cols>
  <sheetData>
    <row r="1" spans="1:9" ht="24.6" customHeight="1" x14ac:dyDescent="0.25">
      <c r="B1" s="723" t="s">
        <v>2348</v>
      </c>
      <c r="C1" s="723"/>
      <c r="D1" s="723"/>
      <c r="E1" s="723"/>
      <c r="F1" s="723"/>
    </row>
    <row r="2" spans="1:9" s="137" customFormat="1" ht="20.100000000000001" customHeight="1" x14ac:dyDescent="0.2">
      <c r="A2" s="141"/>
      <c r="B2" s="771" t="s">
        <v>1328</v>
      </c>
      <c r="C2" s="771"/>
      <c r="D2" s="142"/>
      <c r="E2" s="142"/>
      <c r="F2" s="143"/>
      <c r="G2" s="144"/>
      <c r="H2" s="144"/>
      <c r="I2" s="144"/>
    </row>
    <row r="3" spans="1:9" ht="2.25" customHeight="1" x14ac:dyDescent="0.25">
      <c r="A3" s="145"/>
    </row>
    <row r="4" spans="1:9" ht="11.25" customHeight="1" x14ac:dyDescent="0.25">
      <c r="A4" s="145"/>
    </row>
    <row r="5" spans="1:9" ht="11.25" customHeight="1" x14ac:dyDescent="0.25">
      <c r="A5" s="145"/>
    </row>
    <row r="6" spans="1:9" ht="11.25" customHeight="1" x14ac:dyDescent="0.25">
      <c r="A6" s="145"/>
    </row>
    <row r="7" spans="1:9" ht="11.25" customHeight="1" x14ac:dyDescent="0.25">
      <c r="A7" s="145"/>
    </row>
    <row r="8" spans="1:9" ht="11.25" customHeight="1" x14ac:dyDescent="0.25">
      <c r="A8" s="145"/>
    </row>
    <row r="9" spans="1:9" ht="11.25" customHeight="1" x14ac:dyDescent="0.25">
      <c r="A9" s="145"/>
    </row>
    <row r="10" spans="1:9" ht="11.25" customHeight="1" x14ac:dyDescent="0.25">
      <c r="A10" s="145"/>
    </row>
    <row r="11" spans="1:9" ht="11.25" customHeight="1" x14ac:dyDescent="0.25">
      <c r="A11" s="145"/>
    </row>
    <row r="12" spans="1:9" ht="11.25" customHeight="1" x14ac:dyDescent="0.25">
      <c r="A12" s="145"/>
    </row>
    <row r="13" spans="1:9" ht="14.25" customHeight="1" x14ac:dyDescent="0.25">
      <c r="A13" s="145"/>
    </row>
    <row r="14" spans="1:9" ht="14.25" customHeight="1" x14ac:dyDescent="0.25">
      <c r="A14" s="145"/>
    </row>
    <row r="15" spans="1:9" ht="14.25" customHeight="1" x14ac:dyDescent="0.25">
      <c r="A15" s="145"/>
    </row>
    <row r="16" spans="1:9" ht="14.25" customHeight="1" x14ac:dyDescent="0.25">
      <c r="A16" s="145"/>
    </row>
    <row r="17" spans="1:8" ht="14.25" customHeight="1" x14ac:dyDescent="0.25">
      <c r="A17" s="145"/>
    </row>
    <row r="18" spans="1:8" ht="14.25" customHeight="1" x14ac:dyDescent="0.25">
      <c r="A18" s="145"/>
    </row>
    <row r="19" spans="1:8" ht="14.25" customHeight="1" x14ac:dyDescent="0.25">
      <c r="A19" s="145"/>
      <c r="H19" s="179"/>
    </row>
    <row r="20" spans="1:8" ht="14.25" customHeight="1" x14ac:dyDescent="0.25">
      <c r="A20" s="145"/>
    </row>
    <row r="21" spans="1:8" ht="14.25" customHeight="1" x14ac:dyDescent="0.25">
      <c r="A21" s="145"/>
    </row>
    <row r="22" spans="1:8" ht="14.25" customHeight="1" x14ac:dyDescent="0.25">
      <c r="A22" s="145"/>
    </row>
    <row r="23" spans="1:8" ht="14.25" customHeight="1" x14ac:dyDescent="0.25">
      <c r="A23" s="145"/>
    </row>
    <row r="24" spans="1:8" ht="14.25" customHeight="1" x14ac:dyDescent="0.25">
      <c r="A24" s="145"/>
    </row>
    <row r="25" spans="1:8" ht="14.25" customHeight="1" x14ac:dyDescent="0.25">
      <c r="A25" s="145"/>
    </row>
    <row r="26" spans="1:8" ht="14.25" customHeight="1" x14ac:dyDescent="0.25">
      <c r="A26" s="145"/>
    </row>
    <row r="27" spans="1:8" ht="14.25" customHeight="1" x14ac:dyDescent="0.25">
      <c r="A27" s="145"/>
    </row>
    <row r="28" spans="1:8" ht="14.25" customHeight="1" x14ac:dyDescent="0.25">
      <c r="A28" s="145"/>
    </row>
    <row r="29" spans="1:8" ht="14.25" customHeight="1" x14ac:dyDescent="0.25">
      <c r="A29" s="145"/>
    </row>
    <row r="30" spans="1:8" ht="14.25" customHeight="1" x14ac:dyDescent="0.25">
      <c r="A30" s="145"/>
    </row>
    <row r="31" spans="1:8" ht="14.25" customHeight="1" x14ac:dyDescent="0.25">
      <c r="A31" s="145"/>
    </row>
    <row r="32" spans="1:8" ht="14.25" customHeight="1" x14ac:dyDescent="0.25">
      <c r="A32" s="145"/>
    </row>
    <row r="33" spans="1:8" ht="14.25" customHeight="1" x14ac:dyDescent="0.25">
      <c r="A33" s="145"/>
      <c r="H33" s="179"/>
    </row>
    <row r="34" spans="1:8" ht="14.25" customHeight="1" x14ac:dyDescent="0.25">
      <c r="A34" s="145"/>
    </row>
    <row r="35" spans="1:8" ht="14.25" customHeight="1" x14ac:dyDescent="0.25">
      <c r="A35" s="145"/>
    </row>
    <row r="36" spans="1:8" ht="14.25" customHeight="1" x14ac:dyDescent="0.25">
      <c r="A36" s="145"/>
    </row>
    <row r="37" spans="1:8" ht="14.25" customHeight="1" x14ac:dyDescent="0.25">
      <c r="A37" s="145"/>
    </row>
    <row r="38" spans="1:8" ht="14.25" customHeight="1" x14ac:dyDescent="0.25">
      <c r="A38" s="145"/>
    </row>
    <row r="39" spans="1:8" ht="14.25" customHeight="1" x14ac:dyDescent="0.25">
      <c r="A39" s="145"/>
    </row>
    <row r="40" spans="1:8" ht="14.25" customHeight="1" x14ac:dyDescent="0.25">
      <c r="A40" s="145"/>
    </row>
    <row r="41" spans="1:8" ht="14.25" customHeight="1" x14ac:dyDescent="0.25">
      <c r="A41" s="145"/>
    </row>
    <row r="42" spans="1:8" ht="14.25" customHeight="1" x14ac:dyDescent="0.25">
      <c r="A42" s="145"/>
    </row>
    <row r="43" spans="1:8" ht="14.25" customHeight="1" x14ac:dyDescent="0.25">
      <c r="A43" s="145"/>
    </row>
    <row r="44" spans="1:8" ht="14.25" customHeight="1" x14ac:dyDescent="0.25">
      <c r="A44" s="145"/>
    </row>
    <row r="45" spans="1:8" ht="14.25" customHeight="1" x14ac:dyDescent="0.25">
      <c r="A45" s="145"/>
    </row>
    <row r="46" spans="1:8" ht="14.25" customHeight="1" x14ac:dyDescent="0.25">
      <c r="A46" s="145"/>
    </row>
    <row r="47" spans="1:8" ht="14.25" customHeight="1" x14ac:dyDescent="0.25">
      <c r="A47" s="145"/>
    </row>
    <row r="48" spans="1:8" ht="14.25" customHeight="1" x14ac:dyDescent="0.25">
      <c r="A48" s="145"/>
    </row>
    <row r="49" spans="1:1" ht="14.25" customHeight="1" x14ac:dyDescent="0.25">
      <c r="A49" s="145"/>
    </row>
    <row r="50" spans="1:1" ht="14.25" customHeight="1" x14ac:dyDescent="0.25">
      <c r="A50" s="145"/>
    </row>
    <row r="51" spans="1:1" ht="14.25" customHeight="1" x14ac:dyDescent="0.25">
      <c r="A51" s="145"/>
    </row>
    <row r="52" spans="1:1" ht="14.25" customHeight="1" x14ac:dyDescent="0.25">
      <c r="A52" s="145"/>
    </row>
    <row r="53" spans="1:1" ht="14.25" customHeight="1" x14ac:dyDescent="0.25">
      <c r="A53" s="145"/>
    </row>
    <row r="54" spans="1:1" ht="14.25" customHeight="1" x14ac:dyDescent="0.25">
      <c r="A54" s="145"/>
    </row>
    <row r="55" spans="1:1" ht="14.25" customHeight="1" x14ac:dyDescent="0.25">
      <c r="A55" s="145"/>
    </row>
    <row r="56" spans="1:1" ht="14.25" customHeight="1" x14ac:dyDescent="0.25">
      <c r="A56" s="145"/>
    </row>
    <row r="57" spans="1:1" ht="14.25" customHeight="1" x14ac:dyDescent="0.25">
      <c r="A57" s="145"/>
    </row>
    <row r="58" spans="1:1" ht="14.25" customHeight="1" x14ac:dyDescent="0.25">
      <c r="A58" s="145"/>
    </row>
    <row r="59" spans="1:1" ht="14.25" customHeight="1" x14ac:dyDescent="0.25">
      <c r="A59" s="145"/>
    </row>
    <row r="60" spans="1:1" ht="14.25" customHeight="1" x14ac:dyDescent="0.25">
      <c r="A60" s="145"/>
    </row>
    <row r="61" spans="1:1" ht="14.25" customHeight="1" x14ac:dyDescent="0.25">
      <c r="A61" s="145"/>
    </row>
    <row r="62" spans="1:1" ht="14.25" customHeight="1" x14ac:dyDescent="0.25">
      <c r="A62" s="145"/>
    </row>
    <row r="63" spans="1:1" ht="14.25" customHeight="1" x14ac:dyDescent="0.25">
      <c r="A63" s="145"/>
    </row>
    <row r="64" spans="1:1" ht="14.25" customHeight="1" x14ac:dyDescent="0.25">
      <c r="A64" s="145"/>
    </row>
    <row r="65" spans="1:1" ht="14.25" customHeight="1" x14ac:dyDescent="0.25">
      <c r="A65" s="145"/>
    </row>
    <row r="66" spans="1:1" ht="14.25" customHeight="1" x14ac:dyDescent="0.25">
      <c r="A66" s="145"/>
    </row>
    <row r="67" spans="1:1" ht="14.25" customHeight="1" x14ac:dyDescent="0.25">
      <c r="A67" s="145"/>
    </row>
    <row r="68" spans="1:1" ht="14.25" customHeight="1" x14ac:dyDescent="0.25">
      <c r="A68" s="145"/>
    </row>
    <row r="69" spans="1:1" ht="14.25" customHeight="1" x14ac:dyDescent="0.25">
      <c r="A69" s="145"/>
    </row>
    <row r="70" spans="1:1" ht="14.25" customHeight="1" x14ac:dyDescent="0.25">
      <c r="A70" s="145"/>
    </row>
    <row r="71" spans="1:1" ht="14.25" customHeight="1" x14ac:dyDescent="0.25">
      <c r="A71" s="145"/>
    </row>
    <row r="72" spans="1:1" ht="14.25" customHeight="1" x14ac:dyDescent="0.25">
      <c r="A72" s="145"/>
    </row>
    <row r="73" spans="1:1" ht="14.25" customHeight="1" x14ac:dyDescent="0.25">
      <c r="A73" s="145"/>
    </row>
    <row r="74" spans="1:1" ht="14.25" customHeight="1" x14ac:dyDescent="0.25">
      <c r="A74" s="145"/>
    </row>
    <row r="75" spans="1:1" ht="14.25" customHeight="1" x14ac:dyDescent="0.25">
      <c r="A75" s="145"/>
    </row>
    <row r="76" spans="1:1" ht="14.25" customHeight="1" x14ac:dyDescent="0.25">
      <c r="A76" s="145"/>
    </row>
    <row r="77" spans="1:1" ht="14.25" customHeight="1" x14ac:dyDescent="0.25">
      <c r="A77" s="145"/>
    </row>
    <row r="78" spans="1:1" ht="14.25" customHeight="1" x14ac:dyDescent="0.25">
      <c r="A78" s="145"/>
    </row>
    <row r="79" spans="1:1" ht="14.25" customHeight="1" x14ac:dyDescent="0.25">
      <c r="A79" s="145"/>
    </row>
    <row r="80" spans="1:1" ht="14.25" customHeight="1" x14ac:dyDescent="0.25">
      <c r="A80" s="145"/>
    </row>
    <row r="81" spans="1:10" ht="14.25" customHeight="1" x14ac:dyDescent="0.25">
      <c r="A81" s="145"/>
    </row>
    <row r="82" spans="1:10" ht="14.25" customHeight="1" x14ac:dyDescent="0.25">
      <c r="A82" s="145"/>
    </row>
    <row r="83" spans="1:10" ht="14.25" customHeight="1" x14ac:dyDescent="0.25">
      <c r="A83" s="145"/>
    </row>
    <row r="84" spans="1:10" ht="14.4" x14ac:dyDescent="0.3">
      <c r="B84" s="221"/>
      <c r="C84" s="228"/>
      <c r="D84" s="182"/>
      <c r="E84" s="176"/>
      <c r="F84" s="176"/>
      <c r="G84" s="226"/>
      <c r="I84"/>
      <c r="J84" s="114"/>
    </row>
    <row r="85" spans="1:10" ht="14.4" x14ac:dyDescent="0.3">
      <c r="B85" s="221"/>
      <c r="C85" s="228"/>
      <c r="D85" s="182"/>
      <c r="E85" s="176"/>
      <c r="F85" s="176"/>
      <c r="G85" s="226"/>
      <c r="I85"/>
      <c r="J85" s="114"/>
    </row>
    <row r="86" spans="1:10" ht="14.4" x14ac:dyDescent="0.3">
      <c r="B86" s="221"/>
      <c r="C86" s="228"/>
      <c r="D86" s="182"/>
      <c r="E86" s="176"/>
      <c r="F86" s="176"/>
      <c r="G86" s="226"/>
      <c r="I86"/>
      <c r="J86" s="114"/>
    </row>
    <row r="87" spans="1:10" ht="14.4" x14ac:dyDescent="0.3">
      <c r="B87" s="221"/>
      <c r="C87" s="228"/>
      <c r="D87" s="182"/>
      <c r="E87" s="176"/>
      <c r="F87" s="176"/>
      <c r="G87" s="226"/>
      <c r="I87"/>
      <c r="J87" s="114"/>
    </row>
    <row r="88" spans="1:10" ht="14.4" x14ac:dyDescent="0.3">
      <c r="B88" s="221"/>
      <c r="C88" s="228"/>
      <c r="D88" s="182"/>
      <c r="E88" s="176"/>
      <c r="F88" s="176"/>
      <c r="G88" s="226"/>
      <c r="H88" s="179"/>
      <c r="I88"/>
      <c r="J88" s="114"/>
    </row>
    <row r="89" spans="1:10" ht="14.4" x14ac:dyDescent="0.3">
      <c r="B89" s="221"/>
      <c r="C89" s="228"/>
      <c r="D89" s="182"/>
      <c r="E89" s="176"/>
      <c r="F89" s="176"/>
      <c r="G89" s="226"/>
      <c r="I89"/>
      <c r="J89" s="114"/>
    </row>
    <row r="90" spans="1:10" ht="14.4" x14ac:dyDescent="0.3">
      <c r="B90" s="221"/>
      <c r="C90" s="228"/>
      <c r="D90" s="182"/>
      <c r="E90" s="176"/>
      <c r="F90" s="176"/>
      <c r="G90" s="226"/>
      <c r="I90"/>
      <c r="J90" s="114"/>
    </row>
    <row r="91" spans="1:10" ht="14.4" x14ac:dyDescent="0.3">
      <c r="B91" s="221"/>
      <c r="C91" s="228"/>
      <c r="D91" s="182"/>
      <c r="E91" s="176"/>
      <c r="F91" s="176"/>
      <c r="G91" s="226"/>
      <c r="I91"/>
      <c r="J91" s="114"/>
    </row>
    <row r="92" spans="1:10" ht="14.4" x14ac:dyDescent="0.3">
      <c r="B92" s="221"/>
      <c r="C92" s="228"/>
      <c r="D92" s="182"/>
      <c r="E92" s="176"/>
      <c r="F92" s="176"/>
      <c r="G92" s="226"/>
      <c r="I92"/>
      <c r="J92" s="114"/>
    </row>
    <row r="93" spans="1:10" ht="14.4" x14ac:dyDescent="0.3">
      <c r="B93" s="221"/>
      <c r="C93" s="228"/>
      <c r="D93" s="182"/>
      <c r="E93" s="176"/>
      <c r="F93" s="176"/>
      <c r="G93" s="226"/>
      <c r="I93"/>
      <c r="J93" s="114"/>
    </row>
    <row r="94" spans="1:10" ht="14.4" x14ac:dyDescent="0.3">
      <c r="B94" s="221"/>
      <c r="C94" s="228"/>
      <c r="D94" s="182"/>
      <c r="E94" s="176"/>
      <c r="F94" s="176"/>
      <c r="G94" s="226"/>
      <c r="I94"/>
      <c r="J94" s="114"/>
    </row>
    <row r="95" spans="1:10" ht="14.4" x14ac:dyDescent="0.3">
      <c r="B95" s="221"/>
      <c r="C95" s="228"/>
      <c r="D95" s="182"/>
      <c r="E95" s="176"/>
      <c r="F95" s="176"/>
      <c r="G95" s="226"/>
      <c r="I95"/>
      <c r="J95" s="114"/>
    </row>
    <row r="96" spans="1:10" ht="14.4" x14ac:dyDescent="0.3">
      <c r="B96" s="221"/>
      <c r="C96" s="228"/>
      <c r="D96" s="182"/>
      <c r="E96" s="176"/>
      <c r="F96" s="176"/>
      <c r="G96" s="226"/>
      <c r="I96"/>
      <c r="J96" s="114"/>
    </row>
    <row r="97" spans="2:10" ht="14.4" x14ac:dyDescent="0.3">
      <c r="B97" s="221"/>
      <c r="C97" s="228"/>
      <c r="D97" s="182"/>
      <c r="E97" s="176"/>
      <c r="F97" s="176"/>
      <c r="G97" s="226"/>
      <c r="I97"/>
      <c r="J97" s="114"/>
    </row>
    <row r="98" spans="2:10" ht="14.4" x14ac:dyDescent="0.3">
      <c r="B98" s="221"/>
      <c r="C98" s="228"/>
      <c r="D98" s="182"/>
      <c r="E98" s="176"/>
      <c r="F98" s="176"/>
      <c r="G98" s="226"/>
      <c r="I98"/>
      <c r="J98" s="114"/>
    </row>
    <row r="99" spans="2:10" ht="14.4" x14ac:dyDescent="0.3">
      <c r="B99" s="221"/>
      <c r="C99" s="228"/>
      <c r="D99" s="182"/>
      <c r="E99" s="176"/>
      <c r="F99" s="176"/>
      <c r="G99" s="226"/>
      <c r="I99"/>
      <c r="J99" s="114"/>
    </row>
    <row r="100" spans="2:10" ht="14.4" x14ac:dyDescent="0.3">
      <c r="B100" s="221"/>
      <c r="C100" s="228"/>
      <c r="D100" s="182"/>
      <c r="E100" s="176"/>
      <c r="F100" s="176"/>
      <c r="G100" s="226"/>
      <c r="I100"/>
      <c r="J100" s="114"/>
    </row>
    <row r="129" spans="1:15" ht="14.25" customHeight="1" x14ac:dyDescent="0.25">
      <c r="A129" s="145"/>
    </row>
    <row r="130" spans="1:15" ht="14.25" customHeight="1" x14ac:dyDescent="0.25">
      <c r="A130" s="145"/>
    </row>
    <row r="132" spans="1:15" ht="14.4" thickBot="1" x14ac:dyDescent="0.3">
      <c r="A132" s="145"/>
      <c r="B132" s="779" t="s">
        <v>1431</v>
      </c>
      <c r="C132" s="779"/>
      <c r="D132" s="779"/>
      <c r="E132" s="779"/>
      <c r="F132" s="779"/>
      <c r="G132" s="779"/>
    </row>
    <row r="133" spans="1:15" x14ac:dyDescent="0.25">
      <c r="A133" s="145"/>
      <c r="B133" s="215"/>
      <c r="C133" s="215"/>
      <c r="D133" s="215"/>
      <c r="E133" s="215"/>
      <c r="F133" s="215"/>
      <c r="G133" s="215"/>
    </row>
    <row r="134" spans="1:15" customFormat="1" ht="14.4" x14ac:dyDescent="0.3">
      <c r="B134" s="319" t="s">
        <v>1838</v>
      </c>
    </row>
    <row r="135" spans="1:15" ht="23.4" x14ac:dyDescent="0.3">
      <c r="A135" s="145"/>
      <c r="B135" s="244"/>
      <c r="C135" s="246" t="s">
        <v>1410</v>
      </c>
      <c r="D135" s="246" t="s">
        <v>1411</v>
      </c>
      <c r="E135" s="246" t="s">
        <v>1412</v>
      </c>
      <c r="F135" s="246" t="s">
        <v>1413</v>
      </c>
      <c r="G135" s="246" t="s">
        <v>1414</v>
      </c>
      <c r="O135" s="234"/>
    </row>
    <row r="136" spans="1:15" ht="51" x14ac:dyDescent="0.25">
      <c r="B136" s="166"/>
      <c r="C136" s="53" t="s">
        <v>12</v>
      </c>
      <c r="D136" s="53" t="s">
        <v>13</v>
      </c>
      <c r="E136" s="236" t="s">
        <v>14</v>
      </c>
      <c r="F136" s="53" t="s">
        <v>1333</v>
      </c>
      <c r="G136" s="53" t="s">
        <v>1348</v>
      </c>
      <c r="H136" s="783"/>
      <c r="I136" s="783"/>
      <c r="J136" s="783"/>
      <c r="K136" s="783"/>
      <c r="L136" s="783"/>
    </row>
    <row r="137" spans="1:15" ht="51" x14ac:dyDescent="0.25">
      <c r="B137" s="166"/>
      <c r="C137" s="169" t="s">
        <v>1110</v>
      </c>
      <c r="D137" s="53" t="s">
        <v>107</v>
      </c>
      <c r="E137" s="53" t="s">
        <v>47</v>
      </c>
      <c r="F137" s="53" t="s">
        <v>47</v>
      </c>
      <c r="G137" s="53" t="s">
        <v>1345</v>
      </c>
      <c r="H137" s="783"/>
      <c r="I137" s="783"/>
      <c r="J137" s="783"/>
      <c r="K137" s="783"/>
      <c r="L137" s="783"/>
    </row>
    <row r="138" spans="1:15" ht="51" x14ac:dyDescent="0.25">
      <c r="B138" s="166"/>
      <c r="C138" s="169" t="s">
        <v>90</v>
      </c>
      <c r="D138" s="53" t="s">
        <v>13</v>
      </c>
      <c r="E138" s="236" t="s">
        <v>14</v>
      </c>
      <c r="F138" s="53" t="s">
        <v>1333</v>
      </c>
      <c r="G138" s="53" t="s">
        <v>1349</v>
      </c>
      <c r="H138" s="783"/>
      <c r="I138" s="783"/>
      <c r="J138" s="783"/>
      <c r="K138" s="783"/>
      <c r="L138" s="783"/>
    </row>
    <row r="139" spans="1:15" ht="66" customHeight="1" x14ac:dyDescent="0.25">
      <c r="B139" s="166"/>
      <c r="C139" s="169" t="s">
        <v>123</v>
      </c>
      <c r="D139" s="53" t="s">
        <v>46</v>
      </c>
      <c r="E139" s="53" t="s">
        <v>124</v>
      </c>
      <c r="F139" s="53" t="s">
        <v>124</v>
      </c>
      <c r="G139" s="53" t="s">
        <v>2537</v>
      </c>
      <c r="H139" s="783"/>
      <c r="I139" s="783"/>
      <c r="J139" s="783"/>
      <c r="K139" s="783"/>
      <c r="L139" s="783"/>
    </row>
    <row r="140" spans="1:15" ht="61.2" x14ac:dyDescent="0.25">
      <c r="B140" s="166"/>
      <c r="C140" s="169" t="s">
        <v>1185</v>
      </c>
      <c r="D140" s="53" t="s">
        <v>107</v>
      </c>
      <c r="E140" s="53" t="s">
        <v>1187</v>
      </c>
      <c r="F140" s="53" t="s">
        <v>1187</v>
      </c>
      <c r="G140" s="53" t="s">
        <v>1346</v>
      </c>
      <c r="H140" s="233"/>
      <c r="I140" s="146"/>
    </row>
    <row r="141" spans="1:15" x14ac:dyDescent="0.25">
      <c r="B141" s="318"/>
      <c r="C141" s="228"/>
      <c r="D141" s="226"/>
      <c r="E141" s="226"/>
      <c r="F141" s="226"/>
      <c r="G141" s="226"/>
      <c r="H141" s="233"/>
      <c r="I141" s="146"/>
    </row>
    <row r="142" spans="1:15" x14ac:dyDescent="0.25">
      <c r="A142" s="145"/>
      <c r="B142" s="317" t="s">
        <v>1839</v>
      </c>
      <c r="C142" s="215"/>
      <c r="D142" s="215"/>
      <c r="E142" s="215"/>
      <c r="F142" s="215"/>
      <c r="G142" s="215"/>
    </row>
    <row r="143" spans="1:15" ht="23.4" x14ac:dyDescent="0.3">
      <c r="A143" s="145"/>
      <c r="B143" s="244"/>
      <c r="C143" s="246" t="s">
        <v>1410</v>
      </c>
      <c r="D143" s="246" t="s">
        <v>1411</v>
      </c>
      <c r="E143" s="246" t="s">
        <v>1412</v>
      </c>
      <c r="F143" s="246" t="s">
        <v>1413</v>
      </c>
      <c r="G143" s="246" t="s">
        <v>1414</v>
      </c>
      <c r="O143" s="234"/>
    </row>
    <row r="144" spans="1:15" ht="51" x14ac:dyDescent="0.25">
      <c r="B144" s="166"/>
      <c r="C144" s="53" t="s">
        <v>12</v>
      </c>
      <c r="D144" s="53" t="s">
        <v>13</v>
      </c>
      <c r="E144" s="236" t="s">
        <v>14</v>
      </c>
      <c r="F144" s="53" t="s">
        <v>1333</v>
      </c>
      <c r="G144" s="53" t="s">
        <v>1348</v>
      </c>
      <c r="H144" s="783"/>
      <c r="I144" s="783"/>
      <c r="J144" s="783"/>
      <c r="K144" s="783"/>
      <c r="L144" s="783"/>
    </row>
    <row r="145" spans="1:12" ht="51" x14ac:dyDescent="0.25">
      <c r="B145" s="166"/>
      <c r="C145" s="53" t="s">
        <v>21</v>
      </c>
      <c r="D145" s="53" t="s">
        <v>13</v>
      </c>
      <c r="E145" s="236" t="s">
        <v>14</v>
      </c>
      <c r="F145" s="53" t="s">
        <v>1333</v>
      </c>
      <c r="G145" s="53" t="s">
        <v>1428</v>
      </c>
      <c r="H145" s="783"/>
      <c r="I145" s="783"/>
      <c r="J145" s="783"/>
      <c r="K145" s="783"/>
      <c r="L145" s="783"/>
    </row>
    <row r="146" spans="1:12" ht="51" x14ac:dyDescent="0.25">
      <c r="B146" s="166"/>
      <c r="C146" s="53" t="s">
        <v>26</v>
      </c>
      <c r="D146" s="53" t="s">
        <v>13</v>
      </c>
      <c r="E146" s="236" t="s">
        <v>14</v>
      </c>
      <c r="F146" s="53" t="s">
        <v>1333</v>
      </c>
      <c r="G146" s="53" t="s">
        <v>1429</v>
      </c>
      <c r="H146" s="783"/>
      <c r="I146" s="783"/>
      <c r="J146" s="783"/>
      <c r="K146" s="783"/>
      <c r="L146" s="783"/>
    </row>
    <row r="147" spans="1:12" ht="51" x14ac:dyDescent="0.25">
      <c r="B147" s="166"/>
      <c r="C147" s="53" t="s">
        <v>31</v>
      </c>
      <c r="D147" s="53" t="s">
        <v>32</v>
      </c>
      <c r="E147" s="236" t="s">
        <v>1165</v>
      </c>
      <c r="F147" s="236" t="s">
        <v>1165</v>
      </c>
      <c r="G147" s="53" t="s">
        <v>1430</v>
      </c>
      <c r="H147" s="783"/>
      <c r="I147" s="783"/>
      <c r="J147" s="783"/>
      <c r="K147" s="783"/>
      <c r="L147" s="783"/>
    </row>
    <row r="148" spans="1:12" ht="61.2" x14ac:dyDescent="0.25">
      <c r="B148" s="166"/>
      <c r="C148" s="53" t="s">
        <v>3953</v>
      </c>
      <c r="D148" s="53" t="s">
        <v>13</v>
      </c>
      <c r="E148" s="236" t="s">
        <v>14</v>
      </c>
      <c r="F148" s="53" t="s">
        <v>1333</v>
      </c>
      <c r="G148" s="53" t="s">
        <v>3864</v>
      </c>
      <c r="H148" s="233"/>
      <c r="I148" s="146"/>
    </row>
    <row r="149" spans="1:12" customFormat="1" ht="14.4" x14ac:dyDescent="0.3"/>
    <row r="150" spans="1:12" x14ac:dyDescent="0.25">
      <c r="B150" s="318"/>
      <c r="C150" s="226"/>
      <c r="D150" s="226"/>
      <c r="E150" s="314"/>
      <c r="F150" s="226"/>
      <c r="G150" s="226"/>
      <c r="H150" s="233"/>
      <c r="I150" s="146"/>
    </row>
    <row r="151" spans="1:12" ht="14.4" thickBot="1" x14ac:dyDescent="0.3">
      <c r="A151" s="145"/>
      <c r="B151" s="779" t="s">
        <v>1421</v>
      </c>
      <c r="C151" s="779"/>
      <c r="D151" s="779"/>
      <c r="E151" s="779"/>
      <c r="F151" s="779"/>
      <c r="G151" s="779"/>
    </row>
    <row r="152" spans="1:12" ht="23.4" x14ac:dyDescent="0.25">
      <c r="A152" s="145"/>
      <c r="B152" s="244"/>
      <c r="C152" s="246" t="s">
        <v>1410</v>
      </c>
      <c r="D152" s="246" t="s">
        <v>1411</v>
      </c>
      <c r="E152" s="246" t="s">
        <v>1412</v>
      </c>
      <c r="F152" s="246" t="s">
        <v>1413</v>
      </c>
      <c r="G152" s="246" t="s">
        <v>1414</v>
      </c>
    </row>
    <row r="153" spans="1:12" ht="62.1" customHeight="1" x14ac:dyDescent="0.25">
      <c r="B153" s="796" t="s">
        <v>1846</v>
      </c>
      <c r="C153" s="797"/>
      <c r="D153" s="797"/>
      <c r="E153" s="797"/>
      <c r="F153" s="797"/>
      <c r="G153" s="798"/>
    </row>
    <row r="154" spans="1:12" x14ac:dyDescent="0.25">
      <c r="B154" s="793" t="s">
        <v>1117</v>
      </c>
      <c r="C154" s="794"/>
      <c r="D154" s="794"/>
      <c r="E154" s="794"/>
      <c r="F154" s="794"/>
      <c r="G154" s="795"/>
    </row>
    <row r="155" spans="1:12" ht="71.400000000000006" x14ac:dyDescent="0.25">
      <c r="B155" s="166"/>
      <c r="C155" s="169" t="s">
        <v>123</v>
      </c>
      <c r="D155" s="53" t="s">
        <v>46</v>
      </c>
      <c r="E155" s="53" t="s">
        <v>124</v>
      </c>
      <c r="F155" s="53" t="s">
        <v>1283</v>
      </c>
      <c r="G155" s="53" t="s">
        <v>1845</v>
      </c>
    </row>
    <row r="156" spans="1:12" x14ac:dyDescent="0.25">
      <c r="B156" s="793" t="s">
        <v>1117</v>
      </c>
      <c r="C156" s="794"/>
      <c r="D156" s="794"/>
      <c r="E156" s="794"/>
      <c r="F156" s="794"/>
      <c r="G156" s="795"/>
    </row>
    <row r="157" spans="1:12" ht="25.5" customHeight="1" x14ac:dyDescent="0.25">
      <c r="A157" s="145"/>
      <c r="B157" s="791"/>
      <c r="C157" s="790" t="s">
        <v>1841</v>
      </c>
      <c r="D157" s="790"/>
      <c r="E157" s="790"/>
      <c r="F157" s="790"/>
      <c r="G157" s="790"/>
    </row>
    <row r="158" spans="1:12" ht="55.35" customHeight="1" x14ac:dyDescent="0.25">
      <c r="A158" s="145"/>
      <c r="B158" s="792"/>
      <c r="C158" s="16" t="s">
        <v>3074</v>
      </c>
      <c r="D158" s="6" t="s">
        <v>46</v>
      </c>
      <c r="E158" s="49" t="s">
        <v>637</v>
      </c>
      <c r="F158" s="49" t="s">
        <v>1840</v>
      </c>
      <c r="G158" s="53" t="s">
        <v>1844</v>
      </c>
    </row>
    <row r="161" spans="1:10" ht="14.4" thickBot="1" x14ac:dyDescent="0.3">
      <c r="A161" s="145"/>
      <c r="B161" s="779" t="s">
        <v>1422</v>
      </c>
      <c r="C161" s="779"/>
      <c r="D161" s="779"/>
      <c r="E161" s="779"/>
      <c r="F161" s="779"/>
      <c r="G161" s="779"/>
    </row>
    <row r="162" spans="1:10" ht="4.5" customHeight="1" x14ac:dyDescent="0.25">
      <c r="A162" s="145"/>
      <c r="B162" s="158"/>
      <c r="C162" s="158"/>
      <c r="D162" s="158"/>
      <c r="E162" s="158"/>
      <c r="F162" s="158"/>
      <c r="H162" s="132"/>
    </row>
    <row r="163" spans="1:10" ht="14.4" thickBot="1" x14ac:dyDescent="0.3">
      <c r="A163" s="145"/>
      <c r="B163" s="779" t="s">
        <v>1423</v>
      </c>
      <c r="C163" s="779"/>
      <c r="D163" s="779"/>
      <c r="E163" s="779"/>
      <c r="F163" s="779"/>
      <c r="G163" s="779"/>
      <c r="H163" s="132"/>
    </row>
    <row r="164" spans="1:10" ht="24" x14ac:dyDescent="0.25">
      <c r="B164" s="244"/>
      <c r="C164" s="246" t="s">
        <v>1410</v>
      </c>
      <c r="D164" s="246" t="s">
        <v>1411</v>
      </c>
      <c r="E164" s="246" t="s">
        <v>1412</v>
      </c>
      <c r="F164" s="246" t="s">
        <v>1415</v>
      </c>
      <c r="G164" s="246" t="s">
        <v>1414</v>
      </c>
      <c r="H164" s="132"/>
      <c r="I164" s="146"/>
    </row>
    <row r="165" spans="1:10" ht="40.799999999999997" x14ac:dyDescent="0.25">
      <c r="B165" s="192"/>
      <c r="C165" s="169" t="s">
        <v>1111</v>
      </c>
      <c r="D165" s="7" t="s">
        <v>156</v>
      </c>
      <c r="E165" s="19" t="s">
        <v>14</v>
      </c>
      <c r="F165" s="53" t="s">
        <v>1333</v>
      </c>
      <c r="G165" s="53" t="s">
        <v>1350</v>
      </c>
      <c r="H165" s="193"/>
      <c r="I165" s="310"/>
    </row>
    <row r="166" spans="1:10" ht="29.25" customHeight="1" x14ac:dyDescent="0.25">
      <c r="B166" s="784"/>
      <c r="C166" s="776" t="s">
        <v>1331</v>
      </c>
      <c r="D166" s="777"/>
      <c r="E166" s="777"/>
      <c r="F166" s="777"/>
      <c r="G166" s="778"/>
      <c r="H166" s="146"/>
      <c r="I166" s="146"/>
    </row>
    <row r="167" spans="1:10" ht="51" x14ac:dyDescent="0.25">
      <c r="B167" s="784"/>
      <c r="C167" s="53" t="s">
        <v>1284</v>
      </c>
      <c r="D167" s="7" t="s">
        <v>32</v>
      </c>
      <c r="E167" s="19" t="s">
        <v>1165</v>
      </c>
      <c r="F167" s="19" t="s">
        <v>1165</v>
      </c>
      <c r="G167" s="53" t="s">
        <v>1351</v>
      </c>
      <c r="H167" s="146"/>
      <c r="I167" s="146"/>
    </row>
    <row r="168" spans="1:10" ht="27.75" customHeight="1" x14ac:dyDescent="0.25">
      <c r="B168" s="774"/>
      <c r="C168" s="776" t="s">
        <v>1330</v>
      </c>
      <c r="D168" s="788"/>
      <c r="E168" s="788"/>
      <c r="F168" s="789"/>
      <c r="G168" s="53"/>
      <c r="H168" s="193"/>
      <c r="I168" s="146"/>
    </row>
    <row r="169" spans="1:10" ht="29.25" customHeight="1" x14ac:dyDescent="0.25">
      <c r="B169" s="774"/>
      <c r="C169" s="776" t="s">
        <v>1329</v>
      </c>
      <c r="D169" s="777"/>
      <c r="E169" s="777"/>
      <c r="F169" s="777"/>
      <c r="G169" s="778"/>
      <c r="H169" s="193"/>
      <c r="I169" s="146"/>
    </row>
    <row r="170" spans="1:10" ht="134.1" customHeight="1" x14ac:dyDescent="0.25">
      <c r="B170" s="774"/>
      <c r="C170" s="203" t="s">
        <v>608</v>
      </c>
      <c r="D170" s="53" t="s">
        <v>46</v>
      </c>
      <c r="E170" s="14" t="s">
        <v>609</v>
      </c>
      <c r="F170" s="14" t="s">
        <v>609</v>
      </c>
      <c r="G170" s="53" t="s">
        <v>1360</v>
      </c>
      <c r="I170" s="146"/>
    </row>
    <row r="171" spans="1:10" ht="14.4" x14ac:dyDescent="0.3">
      <c r="B171" s="775"/>
      <c r="C171" s="203" t="s">
        <v>616</v>
      </c>
      <c r="D171" s="7" t="s">
        <v>32</v>
      </c>
      <c r="E171" s="19" t="s">
        <v>1165</v>
      </c>
      <c r="F171" s="19" t="s">
        <v>1165</v>
      </c>
      <c r="G171" s="53"/>
      <c r="I171"/>
      <c r="J171" s="114"/>
    </row>
    <row r="173" spans="1:10" ht="14.4" thickBot="1" x14ac:dyDescent="0.3">
      <c r="A173" s="145"/>
      <c r="B173" s="779" t="s">
        <v>1424</v>
      </c>
      <c r="C173" s="779"/>
      <c r="D173" s="779"/>
      <c r="E173" s="779"/>
      <c r="F173" s="779"/>
      <c r="G173" s="779"/>
      <c r="H173" s="132"/>
    </row>
    <row r="174" spans="1:10" ht="33.75" customHeight="1" x14ac:dyDescent="0.25">
      <c r="B174" s="716" t="s">
        <v>1441</v>
      </c>
      <c r="C174" s="786"/>
      <c r="D174" s="786"/>
      <c r="E174" s="786"/>
      <c r="F174" s="786"/>
      <c r="G174" s="787"/>
    </row>
  </sheetData>
  <sheetProtection algorithmName="SHA-512" hashValue="3uF5WJXA5ZfzCDwYDSdFQbIEXhATjdXRYop8KS2glTawtHDecrx0RPZ5e00LdW+cwLUwEAE3lLewzLjE3MVv+A==" saltValue="J0x02UwfusyqucnY6yypTg==" spinCount="100000" sheet="1" objects="1" scenarios="1" formatColumns="0" formatRows="0"/>
  <mergeCells count="26">
    <mergeCell ref="B173:G173"/>
    <mergeCell ref="B174:G174"/>
    <mergeCell ref="H136:L136"/>
    <mergeCell ref="B161:G161"/>
    <mergeCell ref="B163:G163"/>
    <mergeCell ref="B166:B167"/>
    <mergeCell ref="C166:G166"/>
    <mergeCell ref="B168:B171"/>
    <mergeCell ref="C168:F168"/>
    <mergeCell ref="C169:G169"/>
    <mergeCell ref="C157:G157"/>
    <mergeCell ref="B157:B158"/>
    <mergeCell ref="B156:G156"/>
    <mergeCell ref="B154:G154"/>
    <mergeCell ref="B153:G153"/>
    <mergeCell ref="H147:L147"/>
    <mergeCell ref="B151:G151"/>
    <mergeCell ref="B1:F1"/>
    <mergeCell ref="B2:C2"/>
    <mergeCell ref="B132:G132"/>
    <mergeCell ref="H144:L144"/>
    <mergeCell ref="H145:L145"/>
    <mergeCell ref="H137:L137"/>
    <mergeCell ref="H138:L138"/>
    <mergeCell ref="H139:L139"/>
    <mergeCell ref="H146:L146"/>
  </mergeCells>
  <hyperlinks>
    <hyperlink ref="B2" location="Inhaltsverzeichnis!A1" display="zurück zum Inhaltsverzeichnis" xr:uid="{66BCA057-4D20-4383-80AD-69803A29EE62}"/>
    <hyperlink ref="B2:C2" location="Inhaltsverzeichnis!A1" display="Inhaltsverzeichnis (Table of contents)" xr:uid="{6C4E5C3E-8AE9-44A6-AC63-860B4F17465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N126"/>
  <sheetViews>
    <sheetView showGridLines="0" showRuler="0" zoomScaleNormal="100" zoomScaleSheetLayoutView="100" workbookViewId="0">
      <pane ySplit="3" topLeftCell="A4" activePane="bottomLeft" state="frozen"/>
      <selection pane="bottomLeft" activeCell="E117" sqref="E117"/>
    </sheetView>
  </sheetViews>
  <sheetFormatPr baseColWidth="10" defaultColWidth="9" defaultRowHeight="13.8" x14ac:dyDescent="0.25"/>
  <cols>
    <col min="1" max="1" width="1.88671875" style="136" customWidth="1"/>
    <col min="2" max="2" width="2.88671875" style="136" customWidth="1"/>
    <col min="3" max="3" width="44.88671875" style="136" bestFit="1" customWidth="1"/>
    <col min="4" max="4" width="17.33203125" style="136" customWidth="1"/>
    <col min="5" max="5" width="46.6640625" style="136" customWidth="1"/>
    <col min="6" max="6" width="65.33203125" style="136" customWidth="1"/>
    <col min="7" max="16384" width="9" style="136"/>
  </cols>
  <sheetData>
    <row r="1" spans="1:12" ht="29.1" customHeight="1" x14ac:dyDescent="0.25">
      <c r="B1" s="772" t="s">
        <v>2349</v>
      </c>
      <c r="C1" s="772"/>
      <c r="D1" s="772"/>
      <c r="E1" s="772"/>
      <c r="F1" s="140"/>
    </row>
    <row r="2" spans="1:12" s="290" customFormat="1" ht="20.25" customHeight="1" x14ac:dyDescent="0.3">
      <c r="A2" s="287"/>
      <c r="B2" s="771" t="s">
        <v>1328</v>
      </c>
      <c r="C2" s="771"/>
      <c r="D2" s="288"/>
      <c r="E2" s="288"/>
      <c r="F2" s="143"/>
      <c r="G2" s="289"/>
      <c r="H2" s="289"/>
      <c r="I2" s="289"/>
    </row>
    <row r="3" spans="1:12" ht="2.25" customHeight="1" x14ac:dyDescent="0.25">
      <c r="A3" s="145"/>
    </row>
    <row r="4" spans="1:12" ht="11.25" customHeight="1" x14ac:dyDescent="0.25">
      <c r="A4" s="145"/>
    </row>
    <row r="5" spans="1:12" ht="33" customHeight="1" thickBot="1" x14ac:dyDescent="0.3">
      <c r="A5" s="145"/>
      <c r="B5" s="805" t="s">
        <v>1416</v>
      </c>
      <c r="C5" s="805"/>
      <c r="D5" s="805"/>
      <c r="E5" s="805"/>
      <c r="F5" s="679" t="s">
        <v>4726</v>
      </c>
      <c r="H5" s="133"/>
    </row>
    <row r="6" spans="1:12" x14ac:dyDescent="0.25">
      <c r="A6" s="145"/>
      <c r="B6" s="158"/>
      <c r="C6" s="158"/>
      <c r="D6" s="158"/>
      <c r="E6" s="158"/>
      <c r="F6" s="158"/>
      <c r="H6" s="132"/>
    </row>
    <row r="7" spans="1:12" ht="20.399999999999999" x14ac:dyDescent="0.25">
      <c r="B7" s="244"/>
      <c r="C7" s="239" t="s">
        <v>1404</v>
      </c>
      <c r="D7" s="239" t="s">
        <v>1403</v>
      </c>
      <c r="E7" s="241" t="s">
        <v>1401</v>
      </c>
      <c r="F7" s="241" t="s">
        <v>1402</v>
      </c>
      <c r="G7" s="146"/>
      <c r="H7" s="132"/>
      <c r="I7" s="146"/>
    </row>
    <row r="8" spans="1:12" ht="30.6" x14ac:dyDescent="0.25">
      <c r="B8" s="166"/>
      <c r="C8" s="167" t="s">
        <v>123</v>
      </c>
      <c r="D8" s="53" t="s">
        <v>46</v>
      </c>
      <c r="E8" s="168" t="s">
        <v>124</v>
      </c>
      <c r="F8" s="163" t="s">
        <v>1113</v>
      </c>
      <c r="G8" s="146"/>
      <c r="H8" s="818"/>
      <c r="I8" s="818"/>
      <c r="J8" s="818"/>
      <c r="K8" s="818"/>
      <c r="L8" s="818"/>
    </row>
    <row r="9" spans="1:12" ht="47.4" customHeight="1" x14ac:dyDescent="0.25">
      <c r="B9" s="667"/>
      <c r="C9" s="668" t="s">
        <v>1185</v>
      </c>
      <c r="D9" s="669" t="s">
        <v>107</v>
      </c>
      <c r="E9" s="669" t="s">
        <v>1187</v>
      </c>
      <c r="F9" s="669" t="s">
        <v>4719</v>
      </c>
      <c r="G9" s="146"/>
      <c r="H9" s="188"/>
      <c r="I9" s="146"/>
    </row>
    <row r="10" spans="1:12" ht="47.1" customHeight="1" x14ac:dyDescent="0.3">
      <c r="B10" s="525"/>
      <c r="C10" s="7" t="s">
        <v>3173</v>
      </c>
      <c r="D10" s="53" t="s">
        <v>3142</v>
      </c>
      <c r="E10" s="19" t="s">
        <v>3143</v>
      </c>
      <c r="F10" s="7" t="s">
        <v>4073</v>
      </c>
    </row>
    <row r="11" spans="1:12" ht="148.35" customHeight="1" x14ac:dyDescent="0.25">
      <c r="B11" s="166"/>
      <c r="C11" s="167" t="s">
        <v>1114</v>
      </c>
      <c r="D11" s="53" t="s">
        <v>46</v>
      </c>
      <c r="E11" s="168" t="s">
        <v>1082</v>
      </c>
      <c r="F11" s="168" t="s">
        <v>1082</v>
      </c>
      <c r="G11" s="146"/>
      <c r="H11" s="146"/>
      <c r="I11" s="146"/>
    </row>
    <row r="12" spans="1:12" ht="62.4" customHeight="1" x14ac:dyDescent="0.25">
      <c r="B12" s="166"/>
      <c r="C12" s="167" t="s">
        <v>1115</v>
      </c>
      <c r="D12" s="53" t="s">
        <v>46</v>
      </c>
      <c r="E12" s="53" t="s">
        <v>178</v>
      </c>
      <c r="F12" s="53" t="s">
        <v>178</v>
      </c>
      <c r="G12" s="146"/>
      <c r="H12" s="146"/>
      <c r="I12" s="146"/>
    </row>
    <row r="13" spans="1:12" ht="71.099999999999994" customHeight="1" x14ac:dyDescent="0.25">
      <c r="B13" s="166"/>
      <c r="C13" s="167" t="s">
        <v>1116</v>
      </c>
      <c r="D13" s="53" t="s">
        <v>46</v>
      </c>
      <c r="E13" s="53" t="s">
        <v>184</v>
      </c>
      <c r="F13" s="53" t="s">
        <v>184</v>
      </c>
      <c r="G13" s="146"/>
      <c r="H13" s="146"/>
      <c r="I13" s="146"/>
    </row>
    <row r="14" spans="1:12" ht="191.1" customHeight="1" x14ac:dyDescent="0.25">
      <c r="B14" s="202"/>
      <c r="C14" s="203" t="s">
        <v>1236</v>
      </c>
      <c r="D14" s="53" t="s">
        <v>46</v>
      </c>
      <c r="E14" s="53" t="s">
        <v>1235</v>
      </c>
      <c r="F14" s="53" t="s">
        <v>1235</v>
      </c>
      <c r="G14" s="146"/>
      <c r="H14" s="146"/>
      <c r="I14" s="146"/>
    </row>
    <row r="15" spans="1:12" customFormat="1" ht="35.1" customHeight="1" x14ac:dyDescent="0.3">
      <c r="B15" s="173"/>
      <c r="C15" s="16" t="s">
        <v>137</v>
      </c>
      <c r="D15" s="53" t="s">
        <v>46</v>
      </c>
      <c r="E15" s="19" t="s">
        <v>81</v>
      </c>
      <c r="F15" s="19" t="s">
        <v>81</v>
      </c>
      <c r="H15" s="132"/>
    </row>
    <row r="16" spans="1:12" customFormat="1" ht="30" customHeight="1" x14ac:dyDescent="0.3">
      <c r="B16" s="819"/>
      <c r="C16" s="820" t="s">
        <v>2220</v>
      </c>
      <c r="D16" s="821"/>
      <c r="E16" s="821"/>
      <c r="F16" s="822"/>
      <c r="H16" s="132"/>
    </row>
    <row r="17" spans="1:10" customFormat="1" ht="98.1" customHeight="1" x14ac:dyDescent="0.3">
      <c r="B17" s="819"/>
      <c r="C17" s="6" t="s">
        <v>143</v>
      </c>
      <c r="D17" s="53" t="s">
        <v>46</v>
      </c>
      <c r="E17" s="19" t="s">
        <v>1992</v>
      </c>
      <c r="F17" s="7" t="s">
        <v>1993</v>
      </c>
      <c r="H17" s="132"/>
    </row>
    <row r="18" spans="1:10" customFormat="1" ht="30" customHeight="1" x14ac:dyDescent="0.3">
      <c r="B18" s="819"/>
      <c r="C18" s="823" t="s">
        <v>2221</v>
      </c>
      <c r="D18" s="824"/>
      <c r="E18" s="824"/>
      <c r="F18" s="824"/>
      <c r="H18" s="132"/>
    </row>
    <row r="19" spans="1:10" customFormat="1" ht="90.6" customHeight="1" x14ac:dyDescent="0.3">
      <c r="B19" s="819"/>
      <c r="C19" s="6" t="s">
        <v>147</v>
      </c>
      <c r="D19" s="53" t="s">
        <v>107</v>
      </c>
      <c r="E19" s="19" t="s">
        <v>1994</v>
      </c>
      <c r="F19" s="6" t="s">
        <v>1995</v>
      </c>
      <c r="H19" s="132"/>
    </row>
    <row r="20" spans="1:10" ht="25.5" customHeight="1" x14ac:dyDescent="0.25">
      <c r="B20" s="784"/>
      <c r="C20" s="809" t="s">
        <v>2217</v>
      </c>
      <c r="D20" s="810"/>
      <c r="E20" s="810"/>
      <c r="F20" s="810"/>
      <c r="G20" s="146"/>
      <c r="H20" s="188"/>
      <c r="I20" s="146"/>
    </row>
    <row r="21" spans="1:10" ht="111.6" customHeight="1" x14ac:dyDescent="0.3">
      <c r="B21" s="784"/>
      <c r="C21" s="190" t="s">
        <v>1445</v>
      </c>
      <c r="D21" s="53" t="s">
        <v>46</v>
      </c>
      <c r="E21" s="191" t="s">
        <v>1342</v>
      </c>
      <c r="F21" s="664" t="s">
        <v>4707</v>
      </c>
      <c r="I21"/>
      <c r="J21" s="114"/>
    </row>
    <row r="22" spans="1:10" ht="25.5" customHeight="1" x14ac:dyDescent="0.3">
      <c r="B22" s="784"/>
      <c r="C22" s="809" t="s">
        <v>2222</v>
      </c>
      <c r="D22" s="810"/>
      <c r="E22" s="810"/>
      <c r="F22" s="810"/>
      <c r="G22" s="146"/>
      <c r="H22" s="146"/>
      <c r="I22"/>
    </row>
    <row r="23" spans="1:10" ht="51" x14ac:dyDescent="0.3">
      <c r="B23" s="784"/>
      <c r="C23" s="167" t="s">
        <v>448</v>
      </c>
      <c r="D23" s="53" t="s">
        <v>107</v>
      </c>
      <c r="E23" s="168" t="s">
        <v>1343</v>
      </c>
      <c r="F23" s="53" t="s">
        <v>4086</v>
      </c>
      <c r="G23" s="294"/>
      <c r="I23"/>
    </row>
    <row r="24" spans="1:10" ht="14.4" x14ac:dyDescent="0.3">
      <c r="B24" s="160"/>
      <c r="C24" s="160"/>
      <c r="D24" s="160"/>
      <c r="E24" s="160"/>
      <c r="F24" s="160"/>
      <c r="I24"/>
    </row>
    <row r="25" spans="1:10" ht="14.4" x14ac:dyDescent="0.3">
      <c r="C25" s="147"/>
      <c r="I25"/>
    </row>
    <row r="26" spans="1:10" ht="33" customHeight="1" thickBot="1" x14ac:dyDescent="0.35">
      <c r="A26" s="145"/>
      <c r="B26" s="805" t="s">
        <v>1836</v>
      </c>
      <c r="C26" s="805"/>
      <c r="D26" s="805"/>
      <c r="E26" s="805"/>
      <c r="F26" s="679" t="s">
        <v>4726</v>
      </c>
      <c r="H26" s="132"/>
      <c r="I26"/>
    </row>
    <row r="27" spans="1:10" ht="14.4" x14ac:dyDescent="0.3">
      <c r="B27" s="158"/>
      <c r="C27" s="158"/>
      <c r="D27" s="158"/>
      <c r="E27" s="158"/>
      <c r="F27" s="158"/>
      <c r="H27" s="132"/>
      <c r="I27"/>
    </row>
    <row r="28" spans="1:10" ht="20.399999999999999" x14ac:dyDescent="0.3">
      <c r="B28" s="244"/>
      <c r="C28" s="239" t="s">
        <v>1404</v>
      </c>
      <c r="D28" s="239" t="s">
        <v>1403</v>
      </c>
      <c r="E28" s="241" t="s">
        <v>1401</v>
      </c>
      <c r="F28" s="241" t="s">
        <v>1402</v>
      </c>
      <c r="H28" s="132"/>
      <c r="I28"/>
    </row>
    <row r="29" spans="1:10" ht="30.6" x14ac:dyDescent="0.3">
      <c r="B29" s="161"/>
      <c r="C29" s="163" t="s">
        <v>123</v>
      </c>
      <c r="D29" s="53" t="s">
        <v>46</v>
      </c>
      <c r="E29" s="168" t="s">
        <v>124</v>
      </c>
      <c r="F29" s="163" t="s">
        <v>1113</v>
      </c>
      <c r="H29" s="134"/>
      <c r="I29"/>
    </row>
    <row r="30" spans="1:10" ht="47.4" customHeight="1" x14ac:dyDescent="0.3">
      <c r="B30" s="161"/>
      <c r="C30" s="169" t="s">
        <v>1185</v>
      </c>
      <c r="D30" s="53" t="s">
        <v>107</v>
      </c>
      <c r="E30" s="53" t="s">
        <v>1187</v>
      </c>
      <c r="F30" s="53" t="s">
        <v>1466</v>
      </c>
      <c r="H30" s="188"/>
    </row>
    <row r="31" spans="1:10" ht="47.1" customHeight="1" x14ac:dyDescent="0.3">
      <c r="B31" s="525"/>
      <c r="C31" s="7" t="s">
        <v>3173</v>
      </c>
      <c r="D31" s="53" t="s">
        <v>3142</v>
      </c>
      <c r="E31" s="19" t="s">
        <v>3143</v>
      </c>
      <c r="F31" s="7" t="s">
        <v>4073</v>
      </c>
    </row>
    <row r="32" spans="1:10" ht="147" customHeight="1" x14ac:dyDescent="0.3">
      <c r="B32" s="161"/>
      <c r="C32" s="163" t="s">
        <v>1114</v>
      </c>
      <c r="D32" s="53" t="s">
        <v>46</v>
      </c>
      <c r="E32" s="168" t="s">
        <v>1082</v>
      </c>
      <c r="F32" s="168" t="s">
        <v>1082</v>
      </c>
      <c r="H32" s="132"/>
    </row>
    <row r="33" spans="2:14" ht="62.4" customHeight="1" x14ac:dyDescent="0.3">
      <c r="B33" s="161"/>
      <c r="C33" s="163" t="s">
        <v>1115</v>
      </c>
      <c r="D33" s="53" t="s">
        <v>46</v>
      </c>
      <c r="E33" s="53" t="s">
        <v>178</v>
      </c>
      <c r="F33" s="53" t="s">
        <v>178</v>
      </c>
      <c r="H33" s="132"/>
    </row>
    <row r="34" spans="2:14" ht="68.400000000000006" customHeight="1" x14ac:dyDescent="0.3">
      <c r="B34" s="161"/>
      <c r="C34" s="163" t="s">
        <v>1116</v>
      </c>
      <c r="D34" s="53" t="s">
        <v>46</v>
      </c>
      <c r="E34" s="53" t="s">
        <v>184</v>
      </c>
      <c r="F34" s="53" t="s">
        <v>184</v>
      </c>
      <c r="H34" s="132"/>
    </row>
    <row r="35" spans="2:14" ht="187.35" customHeight="1" x14ac:dyDescent="0.3">
      <c r="B35" s="204"/>
      <c r="C35" s="203" t="s">
        <v>1236</v>
      </c>
      <c r="D35" s="53" t="s">
        <v>46</v>
      </c>
      <c r="E35" s="53" t="s">
        <v>1235</v>
      </c>
      <c r="F35" s="53" t="s">
        <v>1235</v>
      </c>
      <c r="H35" s="132"/>
    </row>
    <row r="36" spans="2:14" customFormat="1" ht="26.4" customHeight="1" x14ac:dyDescent="0.3">
      <c r="B36" s="173"/>
      <c r="C36" s="16" t="s">
        <v>137</v>
      </c>
      <c r="D36" s="53" t="s">
        <v>46</v>
      </c>
      <c r="E36" s="19" t="s">
        <v>81</v>
      </c>
      <c r="F36" s="19" t="s">
        <v>81</v>
      </c>
      <c r="H36" s="132"/>
    </row>
    <row r="37" spans="2:14" customFormat="1" ht="25.5" customHeight="1" x14ac:dyDescent="0.3">
      <c r="B37" s="819"/>
      <c r="C37" s="820" t="s">
        <v>2220</v>
      </c>
      <c r="D37" s="821"/>
      <c r="E37" s="821"/>
      <c r="F37" s="822"/>
      <c r="H37" s="132"/>
    </row>
    <row r="38" spans="2:14" customFormat="1" ht="100.35" customHeight="1" x14ac:dyDescent="0.3">
      <c r="B38" s="819"/>
      <c r="C38" s="6" t="s">
        <v>143</v>
      </c>
      <c r="D38" s="53" t="s">
        <v>46</v>
      </c>
      <c r="E38" s="19" t="s">
        <v>1992</v>
      </c>
      <c r="F38" s="7" t="s">
        <v>1993</v>
      </c>
      <c r="H38" s="132"/>
    </row>
    <row r="39" spans="2:14" customFormat="1" ht="25.5" customHeight="1" x14ac:dyDescent="0.3">
      <c r="B39" s="819"/>
      <c r="C39" s="823" t="s">
        <v>2221</v>
      </c>
      <c r="D39" s="824"/>
      <c r="E39" s="824"/>
      <c r="F39" s="824"/>
      <c r="H39" s="132"/>
    </row>
    <row r="40" spans="2:14" customFormat="1" ht="98.4" customHeight="1" x14ac:dyDescent="0.3">
      <c r="B40" s="819"/>
      <c r="C40" s="6" t="s">
        <v>147</v>
      </c>
      <c r="D40" s="53" t="s">
        <v>107</v>
      </c>
      <c r="E40" s="19" t="s">
        <v>1994</v>
      </c>
      <c r="F40" s="6" t="s">
        <v>1996</v>
      </c>
      <c r="H40" s="132"/>
    </row>
    <row r="41" spans="2:14" ht="25.5" customHeight="1" x14ac:dyDescent="0.25">
      <c r="B41" s="784"/>
      <c r="C41" s="809" t="s">
        <v>2217</v>
      </c>
      <c r="D41" s="810"/>
      <c r="E41" s="810"/>
      <c r="F41" s="810"/>
      <c r="G41" s="146"/>
      <c r="H41" s="188"/>
      <c r="I41" s="146"/>
    </row>
    <row r="42" spans="2:14" ht="124.95" customHeight="1" x14ac:dyDescent="0.25">
      <c r="B42" s="784"/>
      <c r="C42" s="190" t="s">
        <v>1445</v>
      </c>
      <c r="D42" s="53" t="s">
        <v>46</v>
      </c>
      <c r="E42" s="191" t="s">
        <v>1344</v>
      </c>
      <c r="F42" s="664" t="s">
        <v>4707</v>
      </c>
      <c r="I42" s="114"/>
      <c r="J42" s="114"/>
    </row>
    <row r="43" spans="2:14" ht="25.5" customHeight="1" x14ac:dyDescent="0.25">
      <c r="B43" s="812"/>
      <c r="C43" s="813" t="s">
        <v>2218</v>
      </c>
      <c r="D43" s="814"/>
      <c r="E43" s="814"/>
      <c r="F43" s="814"/>
      <c r="H43" s="132"/>
    </row>
    <row r="44" spans="2:14" ht="23.1" customHeight="1" x14ac:dyDescent="0.25">
      <c r="B44" s="812"/>
      <c r="C44" s="163" t="s">
        <v>1112</v>
      </c>
      <c r="D44" s="168" t="s">
        <v>32</v>
      </c>
      <c r="E44" s="164" t="s">
        <v>1165</v>
      </c>
      <c r="F44" s="164" t="s">
        <v>1165</v>
      </c>
      <c r="H44" s="132"/>
    </row>
    <row r="45" spans="2:14" ht="77.099999999999994" customHeight="1" x14ac:dyDescent="0.25">
      <c r="B45" s="812"/>
      <c r="C45" s="163" t="s">
        <v>448</v>
      </c>
      <c r="D45" s="53" t="s">
        <v>107</v>
      </c>
      <c r="E45" s="168" t="s">
        <v>1343</v>
      </c>
      <c r="F45" s="7" t="s">
        <v>3989</v>
      </c>
    </row>
    <row r="46" spans="2:14" ht="25.5" customHeight="1" x14ac:dyDescent="0.25">
      <c r="B46" s="826"/>
      <c r="C46" s="827" t="s">
        <v>2223</v>
      </c>
      <c r="D46" s="828"/>
      <c r="E46" s="828"/>
      <c r="F46" s="828"/>
      <c r="H46" s="818"/>
      <c r="I46" s="818"/>
      <c r="J46" s="818"/>
      <c r="K46" s="818"/>
      <c r="L46" s="818"/>
      <c r="M46" s="165"/>
      <c r="N46" s="165"/>
    </row>
    <row r="47" spans="2:14" ht="23.1" customHeight="1" x14ac:dyDescent="0.25">
      <c r="B47" s="826"/>
      <c r="C47" s="163" t="s">
        <v>478</v>
      </c>
      <c r="D47" s="168" t="s">
        <v>32</v>
      </c>
      <c r="E47" s="164" t="s">
        <v>1165</v>
      </c>
      <c r="F47" s="164" t="s">
        <v>1165</v>
      </c>
      <c r="H47" s="818"/>
      <c r="I47" s="818"/>
      <c r="J47" s="818"/>
      <c r="K47" s="818"/>
      <c r="L47" s="818"/>
      <c r="M47" s="165"/>
      <c r="N47" s="165"/>
    </row>
    <row r="48" spans="2:14" ht="69" customHeight="1" x14ac:dyDescent="0.25">
      <c r="B48" s="826"/>
      <c r="C48" s="163" t="s">
        <v>513</v>
      </c>
      <c r="D48" s="53" t="s">
        <v>46</v>
      </c>
      <c r="E48" s="53" t="s">
        <v>514</v>
      </c>
      <c r="F48" s="163" t="s">
        <v>1118</v>
      </c>
      <c r="H48" s="818"/>
      <c r="I48" s="818"/>
      <c r="J48" s="818"/>
      <c r="K48" s="818"/>
      <c r="L48" s="818"/>
      <c r="M48" s="165"/>
      <c r="N48" s="165"/>
    </row>
    <row r="49" spans="2:13" ht="25.5" customHeight="1" x14ac:dyDescent="0.25">
      <c r="B49" s="826"/>
      <c r="C49" s="827" t="s">
        <v>2225</v>
      </c>
      <c r="D49" s="828"/>
      <c r="E49" s="828"/>
      <c r="F49" s="828"/>
      <c r="H49" s="132"/>
    </row>
    <row r="50" spans="2:13" ht="25.5" customHeight="1" x14ac:dyDescent="0.25">
      <c r="B50" s="826"/>
      <c r="C50" s="827" t="s">
        <v>2224</v>
      </c>
      <c r="D50" s="828"/>
      <c r="E50" s="828"/>
      <c r="F50" s="828"/>
      <c r="H50" s="132"/>
    </row>
    <row r="51" spans="2:13" ht="23.1" customHeight="1" x14ac:dyDescent="0.25">
      <c r="B51" s="826"/>
      <c r="C51" s="163" t="s">
        <v>547</v>
      </c>
      <c r="D51" s="168" t="s">
        <v>32</v>
      </c>
      <c r="E51" s="164" t="s">
        <v>1165</v>
      </c>
      <c r="F51" s="164" t="s">
        <v>1165</v>
      </c>
      <c r="H51" s="132"/>
    </row>
    <row r="52" spans="2:13" ht="57.6" customHeight="1" x14ac:dyDescent="0.25">
      <c r="B52" s="826"/>
      <c r="C52" s="163" t="s">
        <v>567</v>
      </c>
      <c r="D52" s="53" t="s">
        <v>46</v>
      </c>
      <c r="E52" s="53" t="s">
        <v>568</v>
      </c>
      <c r="F52" s="163" t="s">
        <v>1118</v>
      </c>
    </row>
    <row r="53" spans="2:13" x14ac:dyDescent="0.25">
      <c r="B53" s="170"/>
      <c r="C53" s="135"/>
      <c r="D53" s="171"/>
      <c r="E53" s="171"/>
      <c r="F53" s="135"/>
    </row>
    <row r="54" spans="2:13" x14ac:dyDescent="0.25">
      <c r="B54" s="170"/>
      <c r="C54" s="135"/>
      <c r="D54" s="171"/>
      <c r="E54" s="171"/>
      <c r="F54" s="135"/>
    </row>
    <row r="55" spans="2:13" ht="33" customHeight="1" thickBot="1" x14ac:dyDescent="0.3">
      <c r="B55" s="805" t="s">
        <v>1835</v>
      </c>
      <c r="C55" s="805"/>
      <c r="D55" s="805"/>
      <c r="E55" s="805"/>
      <c r="F55" s="679" t="s">
        <v>4726</v>
      </c>
    </row>
    <row r="56" spans="2:13" x14ac:dyDescent="0.25">
      <c r="B56" s="170"/>
      <c r="C56" s="171"/>
      <c r="D56" s="171"/>
      <c r="E56" s="171"/>
      <c r="F56" s="172"/>
    </row>
    <row r="57" spans="2:13" ht="20.399999999999999" x14ac:dyDescent="0.25">
      <c r="B57" s="244"/>
      <c r="C57" s="239" t="s">
        <v>1404</v>
      </c>
      <c r="D57" s="239" t="s">
        <v>1403</v>
      </c>
      <c r="E57" s="241" t="s">
        <v>1401</v>
      </c>
      <c r="F57" s="241" t="s">
        <v>1402</v>
      </c>
      <c r="G57" s="146"/>
      <c r="H57" s="146"/>
      <c r="I57" s="146"/>
    </row>
    <row r="58" spans="2:13" customFormat="1" ht="37.35" customHeight="1" x14ac:dyDescent="0.3">
      <c r="B58" s="173"/>
      <c r="C58" s="6" t="s">
        <v>123</v>
      </c>
      <c r="D58" s="53" t="s">
        <v>46</v>
      </c>
      <c r="E58" s="50" t="s">
        <v>124</v>
      </c>
      <c r="F58" s="6" t="s">
        <v>1113</v>
      </c>
    </row>
    <row r="59" spans="2:13" customFormat="1" ht="48.6" customHeight="1" x14ac:dyDescent="0.3">
      <c r="B59" s="173"/>
      <c r="C59" s="169" t="s">
        <v>1185</v>
      </c>
      <c r="D59" s="53" t="s">
        <v>107</v>
      </c>
      <c r="E59" s="53" t="s">
        <v>1187</v>
      </c>
      <c r="F59" s="53" t="s">
        <v>1466</v>
      </c>
      <c r="H59" s="188"/>
      <c r="I59" s="165"/>
      <c r="J59" s="165"/>
      <c r="K59" s="165"/>
      <c r="L59" s="165"/>
      <c r="M59" s="165"/>
    </row>
    <row r="60" spans="2:13" ht="47.1" customHeight="1" x14ac:dyDescent="0.3">
      <c r="B60" s="525"/>
      <c r="C60" s="7" t="s">
        <v>3173</v>
      </c>
      <c r="D60" s="53" t="s">
        <v>3142</v>
      </c>
      <c r="E60" s="19" t="s">
        <v>3143</v>
      </c>
      <c r="F60" s="7" t="s">
        <v>4073</v>
      </c>
    </row>
    <row r="61" spans="2:13" customFormat="1" ht="151.35" customHeight="1" x14ac:dyDescent="0.3">
      <c r="B61" s="173"/>
      <c r="C61" s="6" t="s">
        <v>188</v>
      </c>
      <c r="D61" s="53" t="s">
        <v>46</v>
      </c>
      <c r="E61" s="7" t="s">
        <v>1082</v>
      </c>
      <c r="F61" s="7" t="s">
        <v>1082</v>
      </c>
      <c r="H61" s="132"/>
    </row>
    <row r="62" spans="2:13" customFormat="1" ht="51" x14ac:dyDescent="0.3">
      <c r="B62" s="173"/>
      <c r="C62" s="6" t="s">
        <v>191</v>
      </c>
      <c r="D62" s="53" t="s">
        <v>46</v>
      </c>
      <c r="E62" s="7" t="s">
        <v>178</v>
      </c>
      <c r="F62" s="7" t="s">
        <v>178</v>
      </c>
      <c r="H62" s="132"/>
    </row>
    <row r="63" spans="2:13" customFormat="1" ht="61.2" x14ac:dyDescent="0.3">
      <c r="B63" s="173"/>
      <c r="C63" s="6" t="s">
        <v>194</v>
      </c>
      <c r="D63" s="53" t="s">
        <v>46</v>
      </c>
      <c r="E63" s="7" t="s">
        <v>184</v>
      </c>
      <c r="F63" s="7" t="s">
        <v>184</v>
      </c>
      <c r="H63" s="132"/>
    </row>
    <row r="64" spans="2:13" customFormat="1" ht="210.6" customHeight="1" x14ac:dyDescent="0.3">
      <c r="B64" s="205"/>
      <c r="C64" s="203" t="s">
        <v>1241</v>
      </c>
      <c r="D64" s="53" t="s">
        <v>46</v>
      </c>
      <c r="E64" s="53" t="s">
        <v>1223</v>
      </c>
      <c r="F64" s="53" t="s">
        <v>1223</v>
      </c>
      <c r="H64" s="132"/>
    </row>
    <row r="65" spans="2:13" customFormat="1" ht="20.399999999999999" x14ac:dyDescent="0.3">
      <c r="B65" s="173"/>
      <c r="C65" s="16" t="s">
        <v>137</v>
      </c>
      <c r="D65" s="53" t="s">
        <v>46</v>
      </c>
      <c r="E65" s="19" t="s">
        <v>81</v>
      </c>
      <c r="F65" s="19" t="s">
        <v>81</v>
      </c>
      <c r="H65" s="132"/>
    </row>
    <row r="66" spans="2:13" customFormat="1" ht="25.5" customHeight="1" x14ac:dyDescent="0.3">
      <c r="B66" s="819"/>
      <c r="C66" s="820" t="s">
        <v>2220</v>
      </c>
      <c r="D66" s="821"/>
      <c r="E66" s="821"/>
      <c r="F66" s="822"/>
      <c r="H66" s="132"/>
    </row>
    <row r="67" spans="2:13" customFormat="1" ht="104.1" customHeight="1" x14ac:dyDescent="0.3">
      <c r="B67" s="819"/>
      <c r="C67" s="6" t="s">
        <v>143</v>
      </c>
      <c r="D67" s="53" t="s">
        <v>46</v>
      </c>
      <c r="E67" s="19" t="s">
        <v>1997</v>
      </c>
      <c r="F67" s="6" t="s">
        <v>1993</v>
      </c>
      <c r="H67" s="132"/>
    </row>
    <row r="68" spans="2:13" customFormat="1" ht="25.5" customHeight="1" x14ac:dyDescent="0.3">
      <c r="B68" s="819"/>
      <c r="C68" s="823" t="s">
        <v>2221</v>
      </c>
      <c r="D68" s="824"/>
      <c r="E68" s="824"/>
      <c r="F68" s="824"/>
      <c r="H68" s="132"/>
    </row>
    <row r="69" spans="2:13" customFormat="1" ht="92.4" customHeight="1" x14ac:dyDescent="0.3">
      <c r="B69" s="819"/>
      <c r="C69" s="6" t="s">
        <v>147</v>
      </c>
      <c r="D69" s="53" t="s">
        <v>107</v>
      </c>
      <c r="E69" s="19" t="s">
        <v>1994</v>
      </c>
      <c r="F69" s="6" t="s">
        <v>1995</v>
      </c>
      <c r="H69" s="132"/>
    </row>
    <row r="70" spans="2:13" ht="25.5" customHeight="1" x14ac:dyDescent="0.25">
      <c r="B70" s="784"/>
      <c r="C70" s="809" t="s">
        <v>2217</v>
      </c>
      <c r="D70" s="810"/>
      <c r="E70" s="810"/>
      <c r="F70" s="810"/>
      <c r="G70" s="146"/>
      <c r="H70" s="188"/>
      <c r="I70" s="146"/>
    </row>
    <row r="71" spans="2:13" ht="115.95" customHeight="1" x14ac:dyDescent="0.25">
      <c r="B71" s="784"/>
      <c r="C71" s="190" t="s">
        <v>1445</v>
      </c>
      <c r="D71" s="53" t="s">
        <v>46</v>
      </c>
      <c r="E71" s="191" t="s">
        <v>1342</v>
      </c>
      <c r="F71" s="664" t="s">
        <v>4707</v>
      </c>
      <c r="I71" s="114"/>
      <c r="J71" s="114"/>
    </row>
    <row r="72" spans="2:13" customFormat="1" ht="25.5" customHeight="1" x14ac:dyDescent="0.3">
      <c r="B72" s="829"/>
      <c r="C72" s="813" t="s">
        <v>2218</v>
      </c>
      <c r="D72" s="814"/>
      <c r="E72" s="814"/>
      <c r="F72" s="814"/>
      <c r="H72" s="132"/>
    </row>
    <row r="73" spans="2:13" customFormat="1" ht="23.1" customHeight="1" x14ac:dyDescent="0.3">
      <c r="B73" s="829"/>
      <c r="C73" s="6" t="s">
        <v>1112</v>
      </c>
      <c r="D73" s="168" t="s">
        <v>32</v>
      </c>
      <c r="E73" s="84" t="s">
        <v>1165</v>
      </c>
      <c r="F73" s="84" t="s">
        <v>1165</v>
      </c>
      <c r="H73" s="132"/>
    </row>
    <row r="74" spans="2:13" ht="80.400000000000006" customHeight="1" x14ac:dyDescent="0.25">
      <c r="B74" s="829"/>
      <c r="C74" s="6" t="s">
        <v>448</v>
      </c>
      <c r="D74" s="53" t="s">
        <v>107</v>
      </c>
      <c r="E74" s="168" t="s">
        <v>1343</v>
      </c>
      <c r="F74" s="7" t="s">
        <v>3989</v>
      </c>
      <c r="G74" s="146"/>
      <c r="H74" s="132"/>
      <c r="I74" s="146"/>
    </row>
    <row r="75" spans="2:13" ht="25.5" customHeight="1" x14ac:dyDescent="0.25">
      <c r="B75" s="800"/>
      <c r="C75" s="790" t="s">
        <v>2000</v>
      </c>
      <c r="D75" s="799"/>
      <c r="E75" s="799"/>
      <c r="F75" s="799"/>
      <c r="G75" s="146"/>
      <c r="H75" s="132"/>
      <c r="I75" s="146"/>
    </row>
    <row r="76" spans="2:13" ht="82.35" customHeight="1" x14ac:dyDescent="0.25">
      <c r="B76" s="801"/>
      <c r="C76" s="6" t="s">
        <v>513</v>
      </c>
      <c r="D76" s="53" t="s">
        <v>46</v>
      </c>
      <c r="E76" s="7" t="s">
        <v>514</v>
      </c>
      <c r="F76" s="6" t="s">
        <v>1998</v>
      </c>
      <c r="G76" s="146"/>
      <c r="H76" s="132"/>
      <c r="I76" s="146"/>
    </row>
    <row r="77" spans="2:13" ht="25.5" customHeight="1" x14ac:dyDescent="0.25">
      <c r="B77" s="800"/>
      <c r="C77" s="790" t="s">
        <v>2216</v>
      </c>
      <c r="D77" s="799"/>
      <c r="E77" s="799"/>
      <c r="F77" s="799"/>
      <c r="G77" s="146"/>
      <c r="H77" s="132"/>
      <c r="I77" s="146"/>
    </row>
    <row r="78" spans="2:13" ht="74.099999999999994" customHeight="1" x14ac:dyDescent="0.25">
      <c r="B78" s="801"/>
      <c r="C78" s="6" t="s">
        <v>567</v>
      </c>
      <c r="D78" s="53" t="s">
        <v>46</v>
      </c>
      <c r="E78" s="7" t="s">
        <v>568</v>
      </c>
      <c r="F78" s="6" t="s">
        <v>1999</v>
      </c>
      <c r="G78" s="146"/>
      <c r="H78" s="825"/>
      <c r="I78" s="825"/>
      <c r="J78" s="825"/>
      <c r="K78" s="825"/>
      <c r="L78" s="825"/>
      <c r="M78" s="825"/>
    </row>
    <row r="79" spans="2:13" ht="23.1" customHeight="1" x14ac:dyDescent="0.25">
      <c r="B79" s="171"/>
      <c r="C79" s="174"/>
      <c r="D79" s="226"/>
      <c r="E79" s="182"/>
      <c r="F79" s="174"/>
      <c r="G79" s="146"/>
      <c r="H79" s="428"/>
      <c r="I79" s="428"/>
      <c r="J79" s="428"/>
      <c r="K79" s="428"/>
      <c r="L79" s="428"/>
      <c r="M79" s="428"/>
    </row>
    <row r="80" spans="2:13" x14ac:dyDescent="0.25">
      <c r="B80" s="170"/>
      <c r="C80" s="171"/>
      <c r="D80" s="171"/>
      <c r="E80" s="171"/>
      <c r="F80" s="172"/>
    </row>
    <row r="81" spans="2:7" ht="36.75" customHeight="1" thickBot="1" x14ac:dyDescent="0.3">
      <c r="B81" s="804" t="s">
        <v>4074</v>
      </c>
      <c r="C81" s="804"/>
      <c r="D81" s="804"/>
      <c r="E81" s="804"/>
      <c r="F81" s="679" t="s">
        <v>4727</v>
      </c>
    </row>
    <row r="82" spans="2:7" x14ac:dyDescent="0.25">
      <c r="C82" s="158"/>
      <c r="D82" s="158"/>
      <c r="E82" s="158"/>
      <c r="F82" s="158"/>
      <c r="G82" s="158"/>
    </row>
    <row r="83" spans="2:7" ht="20.399999999999999" x14ac:dyDescent="0.25">
      <c r="B83" s="244"/>
      <c r="C83" s="239" t="s">
        <v>1404</v>
      </c>
      <c r="D83" s="239" t="s">
        <v>1403</v>
      </c>
      <c r="E83" s="241" t="s">
        <v>1401</v>
      </c>
      <c r="F83" s="241" t="s">
        <v>1402</v>
      </c>
    </row>
    <row r="84" spans="2:7" ht="32.4" customHeight="1" x14ac:dyDescent="0.3">
      <c r="B84" s="525"/>
      <c r="C84" s="169" t="s">
        <v>123</v>
      </c>
      <c r="D84" s="53" t="s">
        <v>46</v>
      </c>
      <c r="E84" s="53" t="s">
        <v>124</v>
      </c>
      <c r="F84" s="53" t="s">
        <v>1113</v>
      </c>
    </row>
    <row r="85" spans="2:7" ht="47.4" customHeight="1" x14ac:dyDescent="0.3">
      <c r="B85" s="525"/>
      <c r="C85" s="169" t="s">
        <v>1185</v>
      </c>
      <c r="D85" s="53" t="s">
        <v>107</v>
      </c>
      <c r="E85" s="53" t="s">
        <v>1187</v>
      </c>
      <c r="F85" s="53" t="s">
        <v>4075</v>
      </c>
    </row>
    <row r="86" spans="2:7" ht="29.4" customHeight="1" x14ac:dyDescent="0.3">
      <c r="B86" s="525"/>
      <c r="C86" s="7" t="s">
        <v>3173</v>
      </c>
      <c r="D86" s="53" t="s">
        <v>3142</v>
      </c>
      <c r="E86" s="19" t="s">
        <v>3143</v>
      </c>
      <c r="F86" s="7" t="s">
        <v>1154</v>
      </c>
    </row>
    <row r="87" spans="2:7" ht="143.4" customHeight="1" x14ac:dyDescent="0.3">
      <c r="B87" s="525"/>
      <c r="C87" s="169" t="s">
        <v>1114</v>
      </c>
      <c r="D87" s="53" t="s">
        <v>46</v>
      </c>
      <c r="E87" s="53" t="s">
        <v>1082</v>
      </c>
      <c r="F87" s="53" t="s">
        <v>1082</v>
      </c>
    </row>
    <row r="88" spans="2:7" ht="56.4" customHeight="1" x14ac:dyDescent="0.3">
      <c r="B88" s="525"/>
      <c r="C88" s="169" t="s">
        <v>1115</v>
      </c>
      <c r="D88" s="53" t="s">
        <v>46</v>
      </c>
      <c r="E88" s="53" t="s">
        <v>178</v>
      </c>
      <c r="F88" s="53" t="s">
        <v>178</v>
      </c>
    </row>
    <row r="89" spans="2:7" ht="74.099999999999994" customHeight="1" x14ac:dyDescent="0.3">
      <c r="B89" s="525"/>
      <c r="C89" s="169" t="s">
        <v>1116</v>
      </c>
      <c r="D89" s="53" t="s">
        <v>46</v>
      </c>
      <c r="E89" s="53" t="s">
        <v>184</v>
      </c>
      <c r="F89" s="53" t="s">
        <v>184</v>
      </c>
    </row>
    <row r="90" spans="2:7" ht="182.1" customHeight="1" x14ac:dyDescent="0.3">
      <c r="B90" s="525"/>
      <c r="C90" s="203" t="s">
        <v>1236</v>
      </c>
      <c r="D90" s="53" t="s">
        <v>46</v>
      </c>
      <c r="E90" s="53" t="s">
        <v>1235</v>
      </c>
      <c r="F90" s="53" t="s">
        <v>1235</v>
      </c>
      <c r="G90" s="429"/>
    </row>
    <row r="91" spans="2:7" ht="23.4" customHeight="1" x14ac:dyDescent="0.3">
      <c r="B91" s="525"/>
      <c r="C91" s="16" t="s">
        <v>137</v>
      </c>
      <c r="D91" s="53" t="s">
        <v>46</v>
      </c>
      <c r="E91" s="19" t="s">
        <v>81</v>
      </c>
      <c r="F91" s="19" t="s">
        <v>81</v>
      </c>
    </row>
    <row r="92" spans="2:7" ht="27" customHeight="1" x14ac:dyDescent="0.25">
      <c r="B92" s="802"/>
      <c r="C92" s="776" t="s">
        <v>4076</v>
      </c>
      <c r="D92" s="777"/>
      <c r="E92" s="777"/>
      <c r="F92" s="778"/>
    </row>
    <row r="93" spans="2:7" ht="95.4" customHeight="1" x14ac:dyDescent="0.25">
      <c r="B93" s="803"/>
      <c r="C93" s="7" t="s">
        <v>143</v>
      </c>
      <c r="D93" s="53" t="s">
        <v>46</v>
      </c>
      <c r="E93" s="19" t="s">
        <v>1992</v>
      </c>
      <c r="F93" s="7" t="s">
        <v>1993</v>
      </c>
      <c r="G93" s="429"/>
    </row>
    <row r="94" spans="2:7" ht="25.5" customHeight="1" x14ac:dyDescent="0.25">
      <c r="B94" s="802"/>
      <c r="C94" s="806" t="s">
        <v>4077</v>
      </c>
      <c r="D94" s="807"/>
      <c r="E94" s="807"/>
      <c r="F94" s="807"/>
    </row>
    <row r="95" spans="2:7" ht="86.4" customHeight="1" x14ac:dyDescent="0.25">
      <c r="B95" s="803"/>
      <c r="C95" s="7" t="s">
        <v>147</v>
      </c>
      <c r="D95" s="53" t="s">
        <v>107</v>
      </c>
      <c r="E95" s="19" t="s">
        <v>1994</v>
      </c>
      <c r="F95" s="7" t="s">
        <v>4079</v>
      </c>
      <c r="G95" s="429"/>
    </row>
    <row r="96" spans="2:7" ht="26.1" customHeight="1" x14ac:dyDescent="0.25">
      <c r="B96" s="808"/>
      <c r="C96" s="809" t="s">
        <v>4078</v>
      </c>
      <c r="D96" s="810"/>
      <c r="E96" s="810"/>
      <c r="F96" s="810"/>
      <c r="G96" s="429"/>
    </row>
    <row r="97" spans="2:8" ht="20.399999999999999" customHeight="1" x14ac:dyDescent="0.25">
      <c r="B97" s="808"/>
      <c r="C97" s="7" t="s">
        <v>219</v>
      </c>
      <c r="D97" s="7" t="s">
        <v>32</v>
      </c>
      <c r="E97" s="7" t="s">
        <v>1165</v>
      </c>
      <c r="F97" s="7" t="s">
        <v>1165</v>
      </c>
    </row>
    <row r="98" spans="2:8" x14ac:dyDescent="0.25">
      <c r="B98" s="430"/>
      <c r="D98" s="185"/>
      <c r="E98" s="182"/>
      <c r="F98" s="182"/>
    </row>
    <row r="99" spans="2:8" x14ac:dyDescent="0.25">
      <c r="B99" s="430"/>
      <c r="C99" s="182"/>
      <c r="D99" s="185"/>
      <c r="E99" s="182"/>
      <c r="F99" s="182"/>
    </row>
    <row r="100" spans="2:8" ht="33" customHeight="1" thickBot="1" x14ac:dyDescent="0.3">
      <c r="B100" s="805" t="s">
        <v>1417</v>
      </c>
      <c r="C100" s="805"/>
      <c r="D100" s="805"/>
      <c r="E100" s="805"/>
      <c r="F100" s="679" t="s">
        <v>4726</v>
      </c>
    </row>
    <row r="101" spans="2:8" x14ac:dyDescent="0.25">
      <c r="B101" s="158"/>
      <c r="C101" s="158"/>
      <c r="D101" s="158"/>
      <c r="E101" s="158"/>
      <c r="F101" s="158"/>
    </row>
    <row r="102" spans="2:8" ht="20.399999999999999" x14ac:dyDescent="0.25">
      <c r="B102" s="244"/>
      <c r="C102" s="239" t="s">
        <v>1404</v>
      </c>
      <c r="D102" s="239" t="s">
        <v>1403</v>
      </c>
      <c r="E102" s="241" t="s">
        <v>1401</v>
      </c>
      <c r="F102" s="241" t="s">
        <v>1402</v>
      </c>
    </row>
    <row r="103" spans="2:8" ht="30.6" x14ac:dyDescent="0.25">
      <c r="B103" s="162"/>
      <c r="C103" s="6" t="s">
        <v>123</v>
      </c>
      <c r="D103" s="53" t="s">
        <v>46</v>
      </c>
      <c r="E103" s="50" t="s">
        <v>124</v>
      </c>
      <c r="F103" s="6" t="s">
        <v>1119</v>
      </c>
    </row>
    <row r="104" spans="2:8" ht="69" customHeight="1" x14ac:dyDescent="0.25">
      <c r="B104" s="162"/>
      <c r="C104" s="169" t="s">
        <v>1185</v>
      </c>
      <c r="D104" s="53" t="s">
        <v>107</v>
      </c>
      <c r="E104" s="53" t="s">
        <v>1187</v>
      </c>
      <c r="F104" s="53" t="s">
        <v>4561</v>
      </c>
      <c r="H104" s="188"/>
    </row>
    <row r="105" spans="2:8" ht="69" customHeight="1" x14ac:dyDescent="0.25">
      <c r="B105" s="665"/>
      <c r="C105" s="662" t="s">
        <v>3174</v>
      </c>
      <c r="D105" s="53" t="s">
        <v>46</v>
      </c>
      <c r="E105" s="236" t="s">
        <v>3150</v>
      </c>
      <c r="F105" s="236" t="s">
        <v>3151</v>
      </c>
      <c r="H105" s="188"/>
    </row>
    <row r="106" spans="2:8" customFormat="1" ht="26.4" customHeight="1" x14ac:dyDescent="0.3">
      <c r="B106" s="173"/>
      <c r="C106" s="16" t="s">
        <v>137</v>
      </c>
      <c r="D106" s="53" t="s">
        <v>46</v>
      </c>
      <c r="E106" s="19" t="s">
        <v>81</v>
      </c>
      <c r="F106" s="19" t="s">
        <v>81</v>
      </c>
      <c r="H106" s="132"/>
    </row>
    <row r="107" spans="2:8" customFormat="1" ht="25.5" customHeight="1" x14ac:dyDescent="0.3">
      <c r="B107" s="816"/>
      <c r="C107" s="776" t="s">
        <v>4118</v>
      </c>
      <c r="D107" s="777"/>
      <c r="E107" s="777"/>
      <c r="F107" s="778"/>
      <c r="H107" s="132"/>
    </row>
    <row r="108" spans="2:8" ht="99.6" customHeight="1" x14ac:dyDescent="0.25">
      <c r="B108" s="817"/>
      <c r="C108" s="7" t="s">
        <v>143</v>
      </c>
      <c r="D108" s="53" t="s">
        <v>46</v>
      </c>
      <c r="E108" s="19" t="s">
        <v>1997</v>
      </c>
      <c r="F108" s="7" t="s">
        <v>1993</v>
      </c>
    </row>
    <row r="109" spans="2:8" customFormat="1" ht="25.5" customHeight="1" x14ac:dyDescent="0.3">
      <c r="B109" s="816"/>
      <c r="C109" s="806" t="s">
        <v>4119</v>
      </c>
      <c r="D109" s="807"/>
      <c r="E109" s="807"/>
      <c r="F109" s="807"/>
      <c r="H109" s="132"/>
    </row>
    <row r="110" spans="2:8" ht="86.4" customHeight="1" x14ac:dyDescent="0.25">
      <c r="B110" s="817"/>
      <c r="C110" s="7" t="s">
        <v>147</v>
      </c>
      <c r="D110" s="53" t="s">
        <v>107</v>
      </c>
      <c r="E110" s="19" t="s">
        <v>1994</v>
      </c>
      <c r="F110" s="7" t="s">
        <v>4562</v>
      </c>
    </row>
    <row r="111" spans="2:8" x14ac:dyDescent="0.25">
      <c r="B111" s="430"/>
      <c r="D111" s="185"/>
      <c r="E111" s="182"/>
      <c r="F111" s="182"/>
    </row>
    <row r="112" spans="2:8" x14ac:dyDescent="0.25">
      <c r="B112" s="430"/>
      <c r="C112" s="182"/>
      <c r="D112" s="185"/>
      <c r="E112" s="182"/>
      <c r="F112" s="182"/>
    </row>
    <row r="113" spans="2:8" ht="33" customHeight="1" thickBot="1" x14ac:dyDescent="0.3">
      <c r="B113" s="805" t="s">
        <v>4607</v>
      </c>
      <c r="C113" s="805"/>
      <c r="D113" s="805"/>
      <c r="E113" s="805"/>
      <c r="F113" s="679" t="s">
        <v>4726</v>
      </c>
    </row>
    <row r="114" spans="2:8" x14ac:dyDescent="0.25">
      <c r="B114" s="158"/>
      <c r="C114" s="158"/>
      <c r="D114" s="158"/>
      <c r="E114" s="158"/>
      <c r="F114" s="158"/>
    </row>
    <row r="115" spans="2:8" ht="20.399999999999999" x14ac:dyDescent="0.25">
      <c r="B115" s="244"/>
      <c r="C115" s="239" t="s">
        <v>1404</v>
      </c>
      <c r="D115" s="239" t="s">
        <v>1403</v>
      </c>
      <c r="E115" s="241" t="s">
        <v>1401</v>
      </c>
      <c r="F115" s="241" t="s">
        <v>1402</v>
      </c>
    </row>
    <row r="116" spans="2:8" ht="39" customHeight="1" x14ac:dyDescent="0.3">
      <c r="B116" s="161"/>
      <c r="C116" s="163" t="s">
        <v>123</v>
      </c>
      <c r="D116" s="53" t="s">
        <v>46</v>
      </c>
      <c r="E116" s="168" t="s">
        <v>124</v>
      </c>
      <c r="F116" s="163" t="s">
        <v>1119</v>
      </c>
    </row>
    <row r="117" spans="2:8" ht="77.400000000000006" customHeight="1" x14ac:dyDescent="0.3">
      <c r="B117" s="161"/>
      <c r="C117" s="169" t="s">
        <v>1185</v>
      </c>
      <c r="D117" s="53" t="s">
        <v>107</v>
      </c>
      <c r="E117" s="53" t="s">
        <v>1187</v>
      </c>
      <c r="F117" s="53" t="s">
        <v>4606</v>
      </c>
      <c r="H117" s="188"/>
    </row>
    <row r="118" spans="2:8" ht="25.5" customHeight="1" x14ac:dyDescent="0.25">
      <c r="B118" s="812"/>
      <c r="C118" s="813" t="s">
        <v>2226</v>
      </c>
      <c r="D118" s="814"/>
      <c r="E118" s="814"/>
      <c r="F118" s="814"/>
    </row>
    <row r="119" spans="2:8" ht="138" customHeight="1" x14ac:dyDescent="0.25">
      <c r="B119" s="812"/>
      <c r="C119" s="163" t="s">
        <v>608</v>
      </c>
      <c r="D119" s="53" t="s">
        <v>46</v>
      </c>
      <c r="E119" s="163" t="s">
        <v>609</v>
      </c>
      <c r="F119" s="163" t="s">
        <v>609</v>
      </c>
    </row>
    <row r="120" spans="2:8" ht="23.1" customHeight="1" x14ac:dyDescent="0.25">
      <c r="B120" s="812"/>
      <c r="C120" s="163" t="s">
        <v>616</v>
      </c>
      <c r="D120" s="168" t="s">
        <v>32</v>
      </c>
      <c r="E120" s="163" t="s">
        <v>1165</v>
      </c>
      <c r="F120" s="163" t="s">
        <v>1165</v>
      </c>
    </row>
    <row r="121" spans="2:8" ht="23.1" customHeight="1" x14ac:dyDescent="0.3">
      <c r="B121" s="403"/>
      <c r="C121" s="114"/>
      <c r="D121" s="180"/>
      <c r="E121" s="114"/>
      <c r="F121" s="114"/>
    </row>
    <row r="122" spans="2:8" ht="11.4" customHeight="1" x14ac:dyDescent="0.3">
      <c r="B122" s="403"/>
      <c r="C122" s="114"/>
      <c r="D122" s="180"/>
      <c r="E122" s="114"/>
      <c r="F122" s="114"/>
    </row>
    <row r="124" spans="2:8" ht="50.25" customHeight="1" x14ac:dyDescent="0.25">
      <c r="B124" s="815" t="s">
        <v>2219</v>
      </c>
      <c r="C124" s="815"/>
      <c r="D124" s="815"/>
      <c r="E124" s="815"/>
      <c r="F124" s="815"/>
    </row>
    <row r="126" spans="2:8" ht="27" customHeight="1" x14ac:dyDescent="0.25">
      <c r="B126" s="811" t="s">
        <v>4080</v>
      </c>
      <c r="C126" s="811"/>
      <c r="D126" s="811"/>
      <c r="E126" s="811"/>
      <c r="F126" s="811"/>
    </row>
  </sheetData>
  <sheetProtection algorithmName="SHA-512" hashValue="crkH6NF1qFGlEgMNV+mlNfYGltvM4yL5mv4Fwtb9ADMv7ZCTL2KoqmnBOdfMpLdGA7yJNfecSUK8voRlAAjdTA==" saltValue="43TWmOMlCMhwMJO1azRRmA==" spinCount="100000" sheet="1" objects="1" scenarios="1" formatColumns="0" formatRows="0"/>
  <mergeCells count="57">
    <mergeCell ref="B43:B45"/>
    <mergeCell ref="C43:F43"/>
    <mergeCell ref="B41:B42"/>
    <mergeCell ref="C41:F41"/>
    <mergeCell ref="C37:F37"/>
    <mergeCell ref="C39:F39"/>
    <mergeCell ref="H78:M78"/>
    <mergeCell ref="B46:B52"/>
    <mergeCell ref="C46:F46"/>
    <mergeCell ref="B70:B71"/>
    <mergeCell ref="C70:F70"/>
    <mergeCell ref="B66:B67"/>
    <mergeCell ref="B68:B69"/>
    <mergeCell ref="C66:F66"/>
    <mergeCell ref="H46:L48"/>
    <mergeCell ref="C49:F49"/>
    <mergeCell ref="C50:F50"/>
    <mergeCell ref="B75:B76"/>
    <mergeCell ref="C68:F68"/>
    <mergeCell ref="B72:B74"/>
    <mergeCell ref="C72:F72"/>
    <mergeCell ref="B55:E55"/>
    <mergeCell ref="B1:E1"/>
    <mergeCell ref="H8:L8"/>
    <mergeCell ref="B2:C2"/>
    <mergeCell ref="B39:B40"/>
    <mergeCell ref="B37:B38"/>
    <mergeCell ref="B16:B17"/>
    <mergeCell ref="C16:F16"/>
    <mergeCell ref="B18:B19"/>
    <mergeCell ref="C18:F18"/>
    <mergeCell ref="B20:B21"/>
    <mergeCell ref="C20:F20"/>
    <mergeCell ref="B22:B23"/>
    <mergeCell ref="C22:F22"/>
    <mergeCell ref="B5:E5"/>
    <mergeCell ref="B26:E26"/>
    <mergeCell ref="B126:F126"/>
    <mergeCell ref="B118:B120"/>
    <mergeCell ref="C118:F118"/>
    <mergeCell ref="C107:F107"/>
    <mergeCell ref="C109:F109"/>
    <mergeCell ref="B124:F124"/>
    <mergeCell ref="B107:B108"/>
    <mergeCell ref="B109:B110"/>
    <mergeCell ref="B100:E100"/>
    <mergeCell ref="B113:E113"/>
    <mergeCell ref="B94:B95"/>
    <mergeCell ref="C94:F94"/>
    <mergeCell ref="B96:B97"/>
    <mergeCell ref="C96:F96"/>
    <mergeCell ref="C75:F75"/>
    <mergeCell ref="C77:F77"/>
    <mergeCell ref="B77:B78"/>
    <mergeCell ref="B92:B93"/>
    <mergeCell ref="C92:F92"/>
    <mergeCell ref="B81:E81"/>
  </mergeCells>
  <hyperlinks>
    <hyperlink ref="B2" location="Inhaltsverzeichnis!A1" display="zurück zum Inhaltsverzeichnis" xr:uid="{00000000-0004-0000-0400-000000000000}"/>
    <hyperlink ref="B2:C2" location="Inhaltsverzeichnis!A1" display="Inhaltsverzeichnis (Table of contents)" xr:uid="{A904C1C1-D842-462C-882C-BE3073F36D2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B6585-256D-4A79-BC77-87C8336E8263}">
  <dimension ref="A1:L41"/>
  <sheetViews>
    <sheetView showGridLines="0" showRuler="0" zoomScaleNormal="100" zoomScaleSheetLayoutView="100" workbookViewId="0">
      <pane ySplit="3" topLeftCell="A4" activePane="bottomLeft" state="frozen"/>
      <selection pane="bottomLeft" activeCell="G1" sqref="G1"/>
    </sheetView>
  </sheetViews>
  <sheetFormatPr baseColWidth="10" defaultColWidth="9" defaultRowHeight="13.8" x14ac:dyDescent="0.25"/>
  <cols>
    <col min="1" max="1" width="1.88671875" style="136" customWidth="1"/>
    <col min="2" max="2" width="50.6640625" style="136" bestFit="1" customWidth="1"/>
    <col min="3" max="3" width="20.88671875" style="136" customWidth="1"/>
    <col min="4" max="4" width="20.109375" style="136" customWidth="1"/>
    <col min="5" max="5" width="21.6640625" style="136" bestFit="1" customWidth="1"/>
    <col min="6" max="6" width="24" style="136" bestFit="1" customWidth="1"/>
    <col min="7" max="7" width="21.88671875" style="136" customWidth="1"/>
    <col min="8" max="8" width="21.44140625" style="136" customWidth="1"/>
    <col min="9" max="9" width="22.88671875" style="136" customWidth="1"/>
    <col min="10" max="11" width="20" style="136" customWidth="1"/>
    <col min="12" max="16384" width="9" style="136"/>
  </cols>
  <sheetData>
    <row r="1" spans="1:12" ht="24.6" customHeight="1" x14ac:dyDescent="0.25">
      <c r="B1" s="723" t="s">
        <v>2372</v>
      </c>
      <c r="C1" s="723"/>
      <c r="D1" s="723"/>
      <c r="E1" s="723"/>
      <c r="F1" s="140"/>
    </row>
    <row r="2" spans="1:12" s="137" customFormat="1" ht="19.5" customHeight="1" x14ac:dyDescent="0.2">
      <c r="A2" s="141"/>
      <c r="B2" s="771" t="s">
        <v>1328</v>
      </c>
      <c r="C2" s="771"/>
      <c r="D2" s="142"/>
      <c r="E2" s="142"/>
      <c r="F2" s="143"/>
      <c r="G2" s="144"/>
      <c r="H2" s="144"/>
      <c r="I2" s="144"/>
    </row>
    <row r="3" spans="1:12" ht="2.25" customHeight="1" x14ac:dyDescent="0.25">
      <c r="A3" s="145"/>
    </row>
    <row r="4" spans="1:12" x14ac:dyDescent="0.25">
      <c r="A4" s="145"/>
      <c r="B4" s="215"/>
      <c r="C4" s="215"/>
      <c r="D4" s="215"/>
      <c r="E4" s="215"/>
      <c r="F4" s="215"/>
      <c r="G4" s="132"/>
      <c r="H4" s="132"/>
      <c r="I4" s="132"/>
      <c r="J4" s="132"/>
      <c r="K4" s="132"/>
      <c r="L4" s="132"/>
    </row>
    <row r="5" spans="1:12" ht="26.85" customHeight="1" x14ac:dyDescent="0.25">
      <c r="A5" s="145"/>
      <c r="B5" s="229"/>
      <c r="C5" s="331">
        <v>2026</v>
      </c>
      <c r="D5" s="330">
        <v>2025</v>
      </c>
      <c r="E5" s="330">
        <v>2024</v>
      </c>
      <c r="F5" s="331">
        <v>2023</v>
      </c>
      <c r="G5" s="330">
        <v>2022</v>
      </c>
      <c r="H5" s="330" t="s">
        <v>4910</v>
      </c>
      <c r="I5" s="330" t="s">
        <v>4911</v>
      </c>
      <c r="J5" s="330" t="s">
        <v>3868</v>
      </c>
      <c r="K5" s="330" t="s">
        <v>3869</v>
      </c>
      <c r="L5" s="132"/>
    </row>
    <row r="6" spans="1:12" ht="23.85" customHeight="1" x14ac:dyDescent="0.25">
      <c r="A6" s="145"/>
      <c r="B6" s="332" t="s">
        <v>2357</v>
      </c>
      <c r="C6" s="230">
        <v>0</v>
      </c>
      <c r="D6" s="230">
        <v>300</v>
      </c>
      <c r="E6" s="230">
        <v>0</v>
      </c>
      <c r="F6" s="230">
        <v>0</v>
      </c>
      <c r="G6" s="230">
        <v>0</v>
      </c>
      <c r="H6" s="230">
        <v>0</v>
      </c>
      <c r="I6" s="230">
        <v>0</v>
      </c>
      <c r="J6" s="230">
        <v>5</v>
      </c>
      <c r="K6" s="230">
        <v>305</v>
      </c>
      <c r="L6" s="132"/>
    </row>
    <row r="7" spans="1:12" ht="26.25" customHeight="1" x14ac:dyDescent="0.25">
      <c r="A7" s="145"/>
      <c r="B7" s="328" t="s">
        <v>2356</v>
      </c>
      <c r="C7" s="230">
        <v>0</v>
      </c>
      <c r="D7" s="230">
        <v>100</v>
      </c>
      <c r="E7" s="230">
        <v>0</v>
      </c>
      <c r="F7" s="230">
        <v>0</v>
      </c>
      <c r="G7" s="230">
        <v>0</v>
      </c>
      <c r="H7" s="230">
        <v>0</v>
      </c>
      <c r="I7" s="230">
        <v>0</v>
      </c>
      <c r="J7" s="230">
        <v>0</v>
      </c>
      <c r="K7" s="230">
        <v>100</v>
      </c>
      <c r="L7" s="132"/>
    </row>
    <row r="8" spans="1:12" ht="30" customHeight="1" x14ac:dyDescent="0.25">
      <c r="A8" s="145"/>
      <c r="B8" s="328" t="s">
        <v>2355</v>
      </c>
      <c r="C8" s="230">
        <v>0</v>
      </c>
      <c r="D8" s="230">
        <v>80</v>
      </c>
      <c r="E8" s="230">
        <v>0</v>
      </c>
      <c r="F8" s="230">
        <v>0</v>
      </c>
      <c r="G8" s="230">
        <v>0</v>
      </c>
      <c r="H8" s="230">
        <v>0</v>
      </c>
      <c r="I8" s="230">
        <v>0</v>
      </c>
      <c r="J8" s="230">
        <v>5</v>
      </c>
      <c r="K8" s="230">
        <v>85</v>
      </c>
      <c r="L8" s="132"/>
    </row>
    <row r="9" spans="1:12" ht="4.3499999999999996" customHeight="1" x14ac:dyDescent="0.25">
      <c r="A9" s="145"/>
      <c r="B9" s="328"/>
      <c r="C9" s="230"/>
      <c r="D9" s="230"/>
      <c r="E9" s="230"/>
      <c r="F9" s="230"/>
      <c r="G9" s="230"/>
      <c r="H9" s="230"/>
      <c r="I9" s="230"/>
      <c r="J9" s="230"/>
      <c r="K9" s="230"/>
      <c r="L9" s="132"/>
    </row>
    <row r="10" spans="1:12" ht="28.5" customHeight="1" x14ac:dyDescent="0.25">
      <c r="A10" s="145"/>
      <c r="B10" s="328" t="s">
        <v>2189</v>
      </c>
      <c r="C10" s="230">
        <v>0</v>
      </c>
      <c r="D10" s="230">
        <v>120</v>
      </c>
      <c r="E10" s="230">
        <v>0</v>
      </c>
      <c r="F10" s="230">
        <v>0</v>
      </c>
      <c r="G10" s="230">
        <v>0</v>
      </c>
      <c r="H10" s="230">
        <v>0</v>
      </c>
      <c r="I10" s="230">
        <v>0</v>
      </c>
      <c r="J10" s="230">
        <v>0</v>
      </c>
      <c r="K10" s="230">
        <v>120</v>
      </c>
      <c r="L10" s="132"/>
    </row>
    <row r="11" spans="1:12" ht="24" customHeight="1" x14ac:dyDescent="0.25">
      <c r="A11" s="145"/>
      <c r="B11" s="328" t="s">
        <v>2190</v>
      </c>
      <c r="C11" s="230">
        <v>0</v>
      </c>
      <c r="D11" s="230">
        <v>90</v>
      </c>
      <c r="E11" s="230">
        <v>0</v>
      </c>
      <c r="F11" s="230">
        <v>0</v>
      </c>
      <c r="G11" s="230">
        <v>0</v>
      </c>
      <c r="H11" s="230">
        <v>0</v>
      </c>
      <c r="I11" s="230">
        <v>0</v>
      </c>
      <c r="J11" s="230">
        <v>0</v>
      </c>
      <c r="K11" s="230">
        <v>90</v>
      </c>
      <c r="L11" s="132"/>
    </row>
    <row r="12" spans="1:12" ht="5.85" customHeight="1" x14ac:dyDescent="0.25">
      <c r="A12" s="145"/>
      <c r="B12" s="333"/>
      <c r="C12" s="230"/>
      <c r="D12" s="231"/>
      <c r="E12" s="230"/>
      <c r="F12" s="230"/>
      <c r="G12" s="230"/>
      <c r="H12" s="230"/>
      <c r="I12" s="230"/>
      <c r="J12" s="230"/>
      <c r="K12" s="230"/>
      <c r="L12" s="132"/>
    </row>
    <row r="13" spans="1:12" ht="25.5" customHeight="1" x14ac:dyDescent="0.25">
      <c r="A13" s="145"/>
      <c r="B13" s="328" t="s">
        <v>2191</v>
      </c>
      <c r="C13" s="230">
        <v>0</v>
      </c>
      <c r="D13" s="230">
        <v>78</v>
      </c>
      <c r="E13" s="230">
        <v>0</v>
      </c>
      <c r="F13" s="232">
        <v>0</v>
      </c>
      <c r="G13" s="232">
        <v>0</v>
      </c>
      <c r="H13" s="232">
        <v>0</v>
      </c>
      <c r="I13" s="232">
        <v>0</v>
      </c>
      <c r="J13" s="230">
        <v>0</v>
      </c>
      <c r="K13" s="230">
        <v>78</v>
      </c>
      <c r="L13" s="132"/>
    </row>
    <row r="14" spans="1:12" ht="27" customHeight="1" x14ac:dyDescent="0.25">
      <c r="A14" s="145"/>
      <c r="B14" s="328" t="s">
        <v>2354</v>
      </c>
      <c r="C14" s="230">
        <v>0</v>
      </c>
      <c r="D14" s="230">
        <v>114</v>
      </c>
      <c r="E14" s="230">
        <v>0</v>
      </c>
      <c r="F14" s="232">
        <v>0</v>
      </c>
      <c r="G14" s="232">
        <v>0</v>
      </c>
      <c r="H14" s="232">
        <v>0</v>
      </c>
      <c r="I14" s="232">
        <v>0</v>
      </c>
      <c r="J14" s="230">
        <v>0</v>
      </c>
      <c r="K14" s="230">
        <v>114</v>
      </c>
      <c r="L14" s="132"/>
    </row>
    <row r="15" spans="1:12" ht="5.0999999999999996" customHeight="1" x14ac:dyDescent="0.25">
      <c r="A15" s="145"/>
      <c r="B15" s="135"/>
      <c r="C15" s="218"/>
      <c r="D15" s="219"/>
      <c r="E15" s="218"/>
      <c r="F15" s="219"/>
      <c r="G15" s="219"/>
      <c r="H15" s="219"/>
      <c r="I15" s="219"/>
      <c r="J15" s="218"/>
      <c r="K15" s="218"/>
      <c r="L15" s="132"/>
    </row>
    <row r="16" spans="1:12" x14ac:dyDescent="0.25">
      <c r="A16" s="145"/>
      <c r="B16" s="320" t="s">
        <v>2358</v>
      </c>
      <c r="C16" s="218"/>
      <c r="D16" s="219"/>
      <c r="E16" s="218"/>
      <c r="F16" s="219"/>
      <c r="G16" s="219"/>
      <c r="H16" s="219"/>
      <c r="I16" s="219"/>
      <c r="J16" s="218"/>
      <c r="K16" s="218"/>
      <c r="L16" s="132"/>
    </row>
    <row r="17" spans="1:12" x14ac:dyDescent="0.25">
      <c r="A17" s="145"/>
      <c r="B17" s="135"/>
      <c r="C17" s="218"/>
      <c r="D17" s="219"/>
      <c r="E17" s="218"/>
      <c r="F17" s="219"/>
      <c r="G17" s="219"/>
      <c r="H17" s="219"/>
      <c r="I17" s="219"/>
      <c r="J17" s="218"/>
      <c r="K17" s="218"/>
      <c r="L17" s="132"/>
    </row>
    <row r="18" spans="1:12" ht="14.4" x14ac:dyDescent="0.25">
      <c r="A18" s="145"/>
      <c r="B18" s="216"/>
      <c r="C18" s="108"/>
      <c r="D18" s="217"/>
      <c r="E18" s="108"/>
      <c r="F18" s="217"/>
      <c r="G18" s="217"/>
      <c r="H18" s="217"/>
      <c r="I18" s="217"/>
      <c r="J18" s="108"/>
      <c r="K18" s="108"/>
    </row>
    <row r="19" spans="1:12" ht="14.4" thickBot="1" x14ac:dyDescent="0.3">
      <c r="A19" s="145"/>
      <c r="B19" s="805" t="s">
        <v>2359</v>
      </c>
      <c r="C19" s="805"/>
      <c r="D19" s="805"/>
      <c r="E19" s="805"/>
      <c r="F19" s="805"/>
      <c r="G19" s="805"/>
      <c r="H19" s="805"/>
      <c r="I19" s="805"/>
      <c r="J19" s="805"/>
      <c r="K19" s="805"/>
    </row>
    <row r="20" spans="1:12" ht="33" customHeight="1" x14ac:dyDescent="0.25">
      <c r="A20" s="145"/>
      <c r="B20" s="838" t="s">
        <v>2360</v>
      </c>
      <c r="C20" s="839"/>
      <c r="D20" s="839"/>
      <c r="E20" s="839"/>
      <c r="F20" s="839"/>
      <c r="G20" s="839"/>
      <c r="H20" s="839"/>
      <c r="I20" s="839"/>
      <c r="J20" s="839"/>
      <c r="K20" s="839"/>
    </row>
    <row r="21" spans="1:12" ht="20.399999999999999" x14ac:dyDescent="0.25">
      <c r="A21" s="145"/>
      <c r="B21" s="239" t="s">
        <v>1405</v>
      </c>
      <c r="C21" s="239" t="s">
        <v>1404</v>
      </c>
      <c r="D21" s="239" t="s">
        <v>1403</v>
      </c>
      <c r="E21" s="241" t="s">
        <v>1401</v>
      </c>
      <c r="F21" s="241" t="s">
        <v>1402</v>
      </c>
      <c r="H21" s="132"/>
    </row>
    <row r="22" spans="1:12" ht="33" customHeight="1" x14ac:dyDescent="0.25">
      <c r="A22" s="145"/>
      <c r="B22" s="836" t="s">
        <v>1406</v>
      </c>
      <c r="C22" s="842" t="s">
        <v>4072</v>
      </c>
      <c r="D22" s="842"/>
      <c r="E22" s="842"/>
      <c r="F22" s="842"/>
      <c r="H22" s="132"/>
    </row>
    <row r="23" spans="1:12" ht="33" customHeight="1" x14ac:dyDescent="0.25">
      <c r="A23" s="145"/>
      <c r="B23" s="836"/>
      <c r="C23" s="843" t="s">
        <v>3146</v>
      </c>
      <c r="D23" s="843"/>
      <c r="E23" s="843"/>
      <c r="F23" s="843"/>
      <c r="H23" s="132"/>
    </row>
    <row r="24" spans="1:12" ht="25.5" customHeight="1" x14ac:dyDescent="0.25">
      <c r="A24" s="145"/>
      <c r="B24" s="837"/>
      <c r="C24" s="168" t="s">
        <v>1284</v>
      </c>
      <c r="D24" s="168" t="s">
        <v>32</v>
      </c>
      <c r="E24" s="53" t="s">
        <v>1165</v>
      </c>
      <c r="F24" s="53" t="s">
        <v>1165</v>
      </c>
      <c r="H24" s="132"/>
    </row>
    <row r="25" spans="1:12" ht="33" customHeight="1" x14ac:dyDescent="0.25">
      <c r="A25" s="145"/>
      <c r="B25" s="837"/>
      <c r="C25" s="843" t="s">
        <v>3147</v>
      </c>
      <c r="D25" s="843"/>
      <c r="E25" s="843"/>
      <c r="F25" s="843"/>
      <c r="H25" s="132"/>
    </row>
    <row r="26" spans="1:12" ht="33" customHeight="1" x14ac:dyDescent="0.25">
      <c r="A26" s="145"/>
      <c r="B26" s="837"/>
      <c r="C26" s="844" t="s">
        <v>4071</v>
      </c>
      <c r="D26" s="845"/>
      <c r="E26" s="845"/>
      <c r="F26" s="846"/>
      <c r="H26" s="132"/>
    </row>
    <row r="27" spans="1:12" ht="33" customHeight="1" x14ac:dyDescent="0.25">
      <c r="A27" s="145"/>
      <c r="B27" s="837"/>
      <c r="C27" s="844" t="s">
        <v>4070</v>
      </c>
      <c r="D27" s="845"/>
      <c r="E27" s="845"/>
      <c r="F27" s="846"/>
      <c r="H27" s="132"/>
    </row>
    <row r="28" spans="1:12" ht="33" customHeight="1" x14ac:dyDescent="0.25">
      <c r="A28" s="145"/>
      <c r="B28" s="837"/>
      <c r="C28" s="844" t="s">
        <v>4068</v>
      </c>
      <c r="D28" s="845"/>
      <c r="E28" s="845"/>
      <c r="F28" s="846"/>
      <c r="H28" s="132"/>
    </row>
    <row r="29" spans="1:12" ht="33" customHeight="1" x14ac:dyDescent="0.25">
      <c r="A29" s="145"/>
      <c r="B29" s="837"/>
      <c r="C29" s="19" t="s">
        <v>219</v>
      </c>
      <c r="D29" s="19" t="s">
        <v>32</v>
      </c>
      <c r="E29" s="19" t="s">
        <v>1165</v>
      </c>
      <c r="F29" s="19" t="s">
        <v>1165</v>
      </c>
      <c r="H29" s="132"/>
    </row>
    <row r="30" spans="1:12" ht="33" customHeight="1" x14ac:dyDescent="0.25">
      <c r="A30" s="145"/>
      <c r="B30" s="837"/>
      <c r="C30" s="844" t="s">
        <v>4069</v>
      </c>
      <c r="D30" s="845"/>
      <c r="E30" s="845"/>
      <c r="F30" s="846"/>
      <c r="H30" s="132"/>
    </row>
    <row r="31" spans="1:12" ht="33" customHeight="1" x14ac:dyDescent="0.25">
      <c r="A31" s="145"/>
      <c r="B31" s="837"/>
      <c r="C31" s="843" t="s">
        <v>3149</v>
      </c>
      <c r="D31" s="843"/>
      <c r="E31" s="843"/>
      <c r="F31" s="843"/>
      <c r="H31" s="132"/>
    </row>
    <row r="32" spans="1:12" ht="23.85" customHeight="1" x14ac:dyDescent="0.25">
      <c r="A32" s="145"/>
      <c r="B32" s="240" t="s">
        <v>1400</v>
      </c>
      <c r="C32" s="830" t="s">
        <v>1334</v>
      </c>
      <c r="D32" s="840"/>
      <c r="E32" s="840"/>
      <c r="F32" s="841"/>
      <c r="H32" s="132"/>
    </row>
    <row r="33" spans="1:8" x14ac:dyDescent="0.25">
      <c r="A33" s="145"/>
      <c r="B33" s="158"/>
      <c r="C33" s="158"/>
      <c r="D33" s="158"/>
      <c r="E33" s="158"/>
      <c r="F33" s="158"/>
      <c r="H33" s="132"/>
    </row>
    <row r="34" spans="1:8" ht="20.399999999999999" x14ac:dyDescent="0.25">
      <c r="A34" s="145"/>
      <c r="B34" s="239" t="s">
        <v>1407</v>
      </c>
      <c r="C34" s="239" t="s">
        <v>1404</v>
      </c>
      <c r="D34" s="239" t="s">
        <v>1403</v>
      </c>
      <c r="E34" s="241" t="s">
        <v>1408</v>
      </c>
      <c r="F34" s="241" t="s">
        <v>1402</v>
      </c>
      <c r="H34" s="132"/>
    </row>
    <row r="35" spans="1:8" ht="30.6" customHeight="1" x14ac:dyDescent="0.25">
      <c r="A35" s="145"/>
      <c r="B35" s="242" t="s">
        <v>2364</v>
      </c>
      <c r="C35" s="833" t="s">
        <v>1335</v>
      </c>
      <c r="D35" s="834"/>
      <c r="E35" s="834"/>
      <c r="F35" s="835"/>
      <c r="H35" s="132"/>
    </row>
    <row r="36" spans="1:8" ht="30.6" x14ac:dyDescent="0.25">
      <c r="A36" s="145"/>
      <c r="B36" s="240" t="s">
        <v>2365</v>
      </c>
      <c r="C36" s="167" t="s">
        <v>123</v>
      </c>
      <c r="D36" s="168" t="s">
        <v>46</v>
      </c>
      <c r="E36" s="53" t="s">
        <v>124</v>
      </c>
      <c r="F36" s="163" t="s">
        <v>1283</v>
      </c>
      <c r="H36" s="132"/>
    </row>
    <row r="37" spans="1:8" ht="34.35" customHeight="1" x14ac:dyDescent="0.25">
      <c r="A37" s="145"/>
      <c r="B37" s="240" t="s">
        <v>2366</v>
      </c>
      <c r="C37" s="830" t="s">
        <v>2370</v>
      </c>
      <c r="D37" s="831"/>
      <c r="E37" s="831"/>
      <c r="F37" s="832"/>
      <c r="H37" s="132"/>
    </row>
    <row r="38" spans="1:8" ht="36" customHeight="1" x14ac:dyDescent="0.25">
      <c r="A38" s="145"/>
      <c r="B38" s="240" t="s">
        <v>2367</v>
      </c>
      <c r="C38" s="830" t="s">
        <v>2361</v>
      </c>
      <c r="D38" s="831"/>
      <c r="E38" s="831"/>
      <c r="F38" s="832"/>
      <c r="H38" s="132"/>
    </row>
    <row r="39" spans="1:8" ht="31.35" customHeight="1" x14ac:dyDescent="0.25">
      <c r="B39" s="240" t="s">
        <v>2368</v>
      </c>
      <c r="C39" s="830" t="s">
        <v>2369</v>
      </c>
      <c r="D39" s="831"/>
      <c r="E39" s="831"/>
      <c r="F39" s="832"/>
    </row>
    <row r="40" spans="1:8" ht="30.6" customHeight="1" x14ac:dyDescent="0.25">
      <c r="B40" s="240" t="s">
        <v>1409</v>
      </c>
      <c r="C40" s="830" t="s">
        <v>1842</v>
      </c>
      <c r="D40" s="831"/>
      <c r="E40" s="831"/>
      <c r="F40" s="832"/>
    </row>
    <row r="41" spans="1:8" ht="32.85" customHeight="1" x14ac:dyDescent="0.25">
      <c r="B41" s="240" t="s">
        <v>2363</v>
      </c>
      <c r="C41" s="830" t="s">
        <v>2362</v>
      </c>
      <c r="D41" s="831"/>
      <c r="E41" s="831"/>
      <c r="F41" s="832"/>
    </row>
  </sheetData>
  <sheetProtection algorithmName="SHA-512" hashValue="PwQjQBeSNtcV6fDJ2K3jo15dOiaQFUCCCMleSPe5e/RMguYYfzsn+9TPx2onMtB5dsrq/HoPm4PwSZ+8mdYJPQ==" saltValue="hHqRuYLyzm0bXU2tdcHe+A==" spinCount="100000" sheet="1" objects="1" scenarios="1" formatColumns="0" formatRows="0"/>
  <mergeCells count="20">
    <mergeCell ref="C26:F26"/>
    <mergeCell ref="C27:F27"/>
    <mergeCell ref="C30:F30"/>
    <mergeCell ref="B1:E1"/>
    <mergeCell ref="C41:F41"/>
    <mergeCell ref="B2:C2"/>
    <mergeCell ref="C35:F35"/>
    <mergeCell ref="C40:F40"/>
    <mergeCell ref="B22:B31"/>
    <mergeCell ref="B20:K20"/>
    <mergeCell ref="C32:F32"/>
    <mergeCell ref="C39:F39"/>
    <mergeCell ref="C38:F38"/>
    <mergeCell ref="C37:F37"/>
    <mergeCell ref="C22:F22"/>
    <mergeCell ref="C25:F25"/>
    <mergeCell ref="C31:F31"/>
    <mergeCell ref="B19:K19"/>
    <mergeCell ref="C23:F23"/>
    <mergeCell ref="C28:F28"/>
  </mergeCells>
  <hyperlinks>
    <hyperlink ref="B2" location="Inhaltsverzeichnis!A1" display="zurück zum Inhaltsverzeichnis" xr:uid="{8D6AF17B-C3F8-43F6-8C51-2DCCB6E85C26}"/>
    <hyperlink ref="B2:C2" location="Inhaltsverzeichnis!A1" display="Inhaltsverzeichnis (Table of contents)" xr:uid="{0E7FAE5D-9031-4CC9-859E-38591C6BAB17}"/>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66</vt:i4>
      </vt:variant>
      <vt:variant>
        <vt:lpstr>Benannte Bereiche</vt:lpstr>
      </vt:variant>
      <vt:variant>
        <vt:i4>4</vt:i4>
      </vt:variant>
    </vt:vector>
  </HeadingPairs>
  <TitlesOfParts>
    <vt:vector size="70" baseType="lpstr">
      <vt:lpstr>Inhaltsverzeichnis</vt:lpstr>
      <vt:lpstr>Datenfeldspezifikation Zert</vt:lpstr>
      <vt:lpstr>Datenfeldspezifikation DigiNet</vt:lpstr>
      <vt:lpstr>Histologie-Codes</vt:lpstr>
      <vt:lpstr>OPS-Codes</vt:lpstr>
      <vt:lpstr>Validierung Datensätze Zert.</vt:lpstr>
      <vt:lpstr>Validierung Datensätze DigiNet</vt:lpstr>
      <vt:lpstr>Fallkategorien</vt:lpstr>
      <vt:lpstr>Gesamtbetrachtung Zert</vt:lpstr>
      <vt:lpstr>Tabelle Tumormanifestation</vt:lpstr>
      <vt:lpstr>Gesamtbetrachtung DigiNet</vt:lpstr>
      <vt:lpstr>To-Do-Liste</vt:lpstr>
      <vt:lpstr>Basisdaten OncoBox</vt:lpstr>
      <vt:lpstr>Basisdaten Datenblatt</vt:lpstr>
      <vt:lpstr>Kennzahlenbogen</vt:lpstr>
      <vt:lpstr>KN-1a</vt:lpstr>
      <vt:lpstr>KN-1b</vt:lpstr>
      <vt:lpstr>KN-2a</vt:lpstr>
      <vt:lpstr>KN-2b</vt:lpstr>
      <vt:lpstr>KN-3</vt:lpstr>
      <vt:lpstr>KN-4</vt:lpstr>
      <vt:lpstr>KN-5</vt:lpstr>
      <vt:lpstr>KN-6</vt:lpstr>
      <vt:lpstr>KN-7</vt:lpstr>
      <vt:lpstr>KN-8a</vt:lpstr>
      <vt:lpstr>KN-8b</vt:lpstr>
      <vt:lpstr>KN-9</vt:lpstr>
      <vt:lpstr>KN-10</vt:lpstr>
      <vt:lpstr>KN-11a</vt:lpstr>
      <vt:lpstr>KN-11b</vt:lpstr>
      <vt:lpstr>KN-12</vt:lpstr>
      <vt:lpstr>KN-13</vt:lpstr>
      <vt:lpstr>KN-14</vt:lpstr>
      <vt:lpstr>KN-15</vt:lpstr>
      <vt:lpstr>KN-16</vt:lpstr>
      <vt:lpstr>KN-17</vt:lpstr>
      <vt:lpstr>KN-18</vt:lpstr>
      <vt:lpstr>KN-19</vt:lpstr>
      <vt:lpstr>KN-20</vt:lpstr>
      <vt:lpstr>KN-21</vt:lpstr>
      <vt:lpstr>KN-22</vt:lpstr>
      <vt:lpstr>KN-23</vt:lpstr>
      <vt:lpstr>KN-24</vt:lpstr>
      <vt:lpstr>KN-25</vt:lpstr>
      <vt:lpstr>KN-26</vt:lpstr>
      <vt:lpstr>KN-27</vt:lpstr>
      <vt:lpstr>KN-28</vt:lpstr>
      <vt:lpstr>KN-29</vt:lpstr>
      <vt:lpstr>KN-30</vt:lpstr>
      <vt:lpstr>KN-31</vt:lpstr>
      <vt:lpstr>KN-32</vt:lpstr>
      <vt:lpstr>Fall-Profil</vt:lpstr>
      <vt:lpstr>EQ Kategorien (Performance)</vt:lpstr>
      <vt:lpstr>EQ Performance</vt:lpstr>
      <vt:lpstr>EQ Kategorien (Klinisch)</vt:lpstr>
      <vt:lpstr>EQ Klinisch</vt:lpstr>
      <vt:lpstr>EQ Kennzahlen (Pilot)</vt:lpstr>
      <vt:lpstr>KN-EQ 1 (Pilot)</vt:lpstr>
      <vt:lpstr>KN-EQ 2 (Pilot)</vt:lpstr>
      <vt:lpstr>KN-EQ 3 (Pilot)</vt:lpstr>
      <vt:lpstr>KN-EQ 4 (Pilot)</vt:lpstr>
      <vt:lpstr>KN-EQ 5 (Pilot)</vt:lpstr>
      <vt:lpstr>KN-EQ 6 (Pilot)</vt:lpstr>
      <vt:lpstr>KN-EQ 7 (Pilot)</vt:lpstr>
      <vt:lpstr>EQ-Filter (Pilot)</vt:lpstr>
      <vt:lpstr>Fall-Liste</vt:lpstr>
      <vt:lpstr>'EQ Kennzahlen (Pilot)'!Druckbereich</vt:lpstr>
      <vt:lpstr>Kennzahlenbogen!Druckbereich</vt:lpstr>
      <vt:lpstr>'EQ Kennzahlen (Pilot)'!Drucktitel</vt:lpstr>
      <vt:lpstr>Kennzahlenbogen!Drucktitel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 - Luis Pauler</dc:creator>
  <cp:lastModifiedBy>OnkoZert - Luis Pauler</cp:lastModifiedBy>
  <cp:lastPrinted>2024-08-21T14:50:46Z</cp:lastPrinted>
  <dcterms:created xsi:type="dcterms:W3CDTF">2022-06-29T12:21:41Z</dcterms:created>
  <dcterms:modified xsi:type="dcterms:W3CDTF">2025-12-12T17:27:23Z</dcterms:modified>
</cp:coreProperties>
</file>